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085" tabRatio="613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<sst xmlns="http://schemas.openxmlformats.org/spreadsheetml/2006/main" count="305" uniqueCount="146">
  <si>
    <t>выход</t>
  </si>
  <si>
    <t>белки</t>
  </si>
  <si>
    <t>жиры</t>
  </si>
  <si>
    <t>углеводы</t>
  </si>
  <si>
    <t>СОГЛАСОВАНО</t>
  </si>
  <si>
    <t>кофейный напиток</t>
  </si>
  <si>
    <t>таблица</t>
  </si>
  <si>
    <t>фрукт</t>
  </si>
  <si>
    <t>290/331</t>
  </si>
  <si>
    <t>котлета мясная с/соусом</t>
  </si>
  <si>
    <t>пудинг манный</t>
  </si>
  <si>
    <t>огурец свежий</t>
  </si>
  <si>
    <t>УТВЕРЖДАЮ</t>
  </si>
  <si>
    <t xml:space="preserve">Директор школы № </t>
  </si>
  <si>
    <t>Директор ООО "Лаверна"</t>
  </si>
  <si>
    <t>Софронова О.</t>
  </si>
  <si>
    <t xml:space="preserve">Примерное  десятидневное меню завтраков и обедов  для учащихся </t>
  </si>
  <si>
    <t>образовательных школ  в возрасте с 7 до 11 лет.</t>
  </si>
  <si>
    <t>на осенне-зимний период</t>
  </si>
  <si>
    <t>№</t>
  </si>
  <si>
    <t>Наименование</t>
  </si>
  <si>
    <t xml:space="preserve">                                         пищевые вещества</t>
  </si>
  <si>
    <t xml:space="preserve">                витамины</t>
  </si>
  <si>
    <t>Минеральные вещества</t>
  </si>
  <si>
    <t>рецепт</t>
  </si>
  <si>
    <t>блюд</t>
  </si>
  <si>
    <t>энер.цен</t>
  </si>
  <si>
    <t>В1</t>
  </si>
  <si>
    <t>В2</t>
  </si>
  <si>
    <t>А</t>
  </si>
  <si>
    <t>рр</t>
  </si>
  <si>
    <t>С</t>
  </si>
  <si>
    <t>Na</t>
  </si>
  <si>
    <t>K</t>
  </si>
  <si>
    <t>Ca</t>
  </si>
  <si>
    <t>Mg</t>
  </si>
  <si>
    <t>P</t>
  </si>
  <si>
    <t>Fe</t>
  </si>
  <si>
    <t>I</t>
  </si>
  <si>
    <t>Se</t>
  </si>
  <si>
    <t>завтрак №1</t>
  </si>
  <si>
    <t>каша молоч с сахар</t>
  </si>
  <si>
    <t>бут-од с сыром</t>
  </si>
  <si>
    <t>фрукт(яблоко)</t>
  </si>
  <si>
    <t xml:space="preserve">итого    </t>
  </si>
  <si>
    <t>завтрак № 2</t>
  </si>
  <si>
    <t>котлета мясная</t>
  </si>
  <si>
    <t>каша гречневая рассыпч</t>
  </si>
  <si>
    <t>чай  с сахаром</t>
  </si>
  <si>
    <t>хлеб ржано-пшеничный</t>
  </si>
  <si>
    <t>хлеб пшеничный</t>
  </si>
  <si>
    <t xml:space="preserve">Итого </t>
  </si>
  <si>
    <t>Завтрак №3</t>
  </si>
  <si>
    <t>курица тушен с соусом</t>
  </si>
  <si>
    <t>рис отварной</t>
  </si>
  <si>
    <t>чай   с лимоном</t>
  </si>
  <si>
    <t>0.01</t>
  </si>
  <si>
    <t>0.38</t>
  </si>
  <si>
    <t>30.2</t>
  </si>
  <si>
    <t>0.8</t>
  </si>
  <si>
    <t>Завтрак №4</t>
  </si>
  <si>
    <t>омлет натуральный</t>
  </si>
  <si>
    <t>0.06</t>
  </si>
  <si>
    <t>выпечка</t>
  </si>
  <si>
    <t xml:space="preserve">Итого              </t>
  </si>
  <si>
    <t>Завтрак №5</t>
  </si>
  <si>
    <t>запеканка  из твор/морк</t>
  </si>
  <si>
    <t>чай с молоком</t>
  </si>
  <si>
    <t>бут-од с повидлом</t>
  </si>
  <si>
    <t xml:space="preserve">Итого                </t>
  </si>
  <si>
    <t xml:space="preserve"> Завтрак №6</t>
  </si>
  <si>
    <t>фрукт(банан)</t>
  </si>
  <si>
    <t>завтрак 7</t>
  </si>
  <si>
    <t>плов из курицы</t>
  </si>
  <si>
    <t>завтрак № 8</t>
  </si>
  <si>
    <t>макарон.издел отв.с сыром</t>
  </si>
  <si>
    <t>Завтрак № 9</t>
  </si>
  <si>
    <t>каша молочная</t>
  </si>
  <si>
    <t>какао</t>
  </si>
  <si>
    <t>яблоко</t>
  </si>
  <si>
    <t>Завтрак № 10</t>
  </si>
  <si>
    <t>288/332</t>
  </si>
  <si>
    <t>курица отварная с/соусом</t>
  </si>
  <si>
    <t>итого</t>
  </si>
  <si>
    <t>всего за 10 дней</t>
  </si>
  <si>
    <t>обед 1</t>
  </si>
  <si>
    <t xml:space="preserve">салат из свеклы </t>
  </si>
  <si>
    <t>0.7</t>
  </si>
  <si>
    <t>суп картоф с горох</t>
  </si>
  <si>
    <t>15.96</t>
  </si>
  <si>
    <t>курица отварная</t>
  </si>
  <si>
    <t>макароны отварные</t>
  </si>
  <si>
    <t>компот из яблок</t>
  </si>
  <si>
    <t xml:space="preserve">Итого    </t>
  </si>
  <si>
    <t>Обед2</t>
  </si>
  <si>
    <t>салат из свежих огурцов</t>
  </si>
  <si>
    <t xml:space="preserve">Щи из св.капуст </t>
  </si>
  <si>
    <t>268/332</t>
  </si>
  <si>
    <t>компот из свежих ягод</t>
  </si>
  <si>
    <t>обед 3</t>
  </si>
  <si>
    <t>салат из свежей капусты</t>
  </si>
  <si>
    <t>рассольник ленинградск</t>
  </si>
  <si>
    <t>котлета рыбная</t>
  </si>
  <si>
    <t>картофельное пюре</t>
  </si>
  <si>
    <t>компот их сухофруктов</t>
  </si>
  <si>
    <t xml:space="preserve">Итого            </t>
  </si>
  <si>
    <t>Обед 4</t>
  </si>
  <si>
    <t>салат из моркови</t>
  </si>
  <si>
    <t>борщ с карт,капустой</t>
  </si>
  <si>
    <t>жаркое по домашнему</t>
  </si>
  <si>
    <t>компот из апельсинов</t>
  </si>
  <si>
    <t>Обед 5</t>
  </si>
  <si>
    <t>винегрет овощной</t>
  </si>
  <si>
    <t xml:space="preserve">суп крестьянский </t>
  </si>
  <si>
    <t>котлета куриная</t>
  </si>
  <si>
    <t>0.5</t>
  </si>
  <si>
    <t>рагу овощное</t>
  </si>
  <si>
    <t>Обед 6</t>
  </si>
  <si>
    <t>0.03</t>
  </si>
  <si>
    <t>шницель мясной с/с</t>
  </si>
  <si>
    <t>Итого</t>
  </si>
  <si>
    <t>обед 7</t>
  </si>
  <si>
    <t>суп из овощей</t>
  </si>
  <si>
    <t>278/331</t>
  </si>
  <si>
    <t>тефтели мясные</t>
  </si>
  <si>
    <t>компот из сухофруктов</t>
  </si>
  <si>
    <t xml:space="preserve">итого                   </t>
  </si>
  <si>
    <t>Обед 8</t>
  </si>
  <si>
    <t>салат из картоф с кукур</t>
  </si>
  <si>
    <t>суп картоф с макар</t>
  </si>
  <si>
    <t>287/330</t>
  </si>
  <si>
    <t>голубцы с мясом</t>
  </si>
  <si>
    <t>0.07</t>
  </si>
  <si>
    <t>компот из смородины</t>
  </si>
  <si>
    <t>Обед 9</t>
  </si>
  <si>
    <t>239/331</t>
  </si>
  <si>
    <t>тефтели  рыбные с соус</t>
  </si>
  <si>
    <t>картофель отварной</t>
  </si>
  <si>
    <t xml:space="preserve">Итого               </t>
  </si>
  <si>
    <t>обед 10</t>
  </si>
  <si>
    <t>Щи со св.капустой</t>
  </si>
  <si>
    <t>биточки мясные</t>
  </si>
  <si>
    <t xml:space="preserve">итого                 </t>
  </si>
  <si>
    <t>всего 10 обедов</t>
  </si>
  <si>
    <t xml:space="preserve">всего за 10 дней </t>
  </si>
  <si>
    <t>завтрак+обед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</si>
</sst>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mm/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2"/>
    </font>
    <font>
      <sz val="10"/>
      <name val="Arial"/>
      <family val="0"/>
    </font>
    <font>
      <b/>
      <sz val="8"/>
      <name val="Berylium"/>
      <family val="0"/>
    </font>
    <font>
      <sz val="8"/>
      <name val="Berylium"/>
      <family val="0"/>
    </font>
    <font>
      <sz val="8"/>
      <name val="Arial Cyr"/>
      <family val="0"/>
    </font>
    <font>
      <sz val="8"/>
      <name val="Century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4" fillId="0" borderId="27" xfId="0" applyFont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/>
    </xf>
    <xf numFmtId="0" fontId="3" fillId="0" borderId="40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3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6" fillId="0" borderId="29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6" fillId="0" borderId="30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4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41" xfId="0" applyFont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3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3" xfId="0" applyFont="1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97"/>
  <sheetViews>
    <sheetView tabSelected="1" zoomScalePageLayoutView="0" workbookViewId="0" topLeftCell="A1">
      <selection activeCell="C195" sqref="C195"/>
    </sheetView>
  </sheetViews>
  <sheetFormatPr defaultColWidth="9.00390625" defaultRowHeight="12.75"/>
  <cols>
    <col min="1" max="1" width="6.00390625" style="0" customWidth="1"/>
    <col min="2" max="2" width="18.375" style="0" customWidth="1"/>
    <col min="3" max="3" width="6.125" style="0" customWidth="1"/>
    <col min="4" max="4" width="6.875" style="0" customWidth="1"/>
    <col min="5" max="5" width="7.375" style="0" customWidth="1"/>
    <col min="6" max="6" width="6.75390625" style="0" customWidth="1"/>
    <col min="7" max="7" width="6.625" style="0" customWidth="1"/>
    <col min="8" max="8" width="7.125" style="0" customWidth="1"/>
    <col min="9" max="9" width="6.625" style="0" customWidth="1"/>
    <col min="10" max="10" width="6.125" style="0" customWidth="1"/>
    <col min="11" max="11" width="6.25390625" style="0" customWidth="1"/>
    <col min="12" max="12" width="6.375" style="0" customWidth="1"/>
    <col min="13" max="13" width="7.25390625" style="0" customWidth="1"/>
    <col min="14" max="14" width="6.375" style="0" customWidth="1"/>
    <col min="15" max="16" width="7.125" style="0" customWidth="1"/>
    <col min="17" max="17" width="6.00390625" style="0" customWidth="1"/>
    <col min="18" max="18" width="5.875" style="0" customWidth="1"/>
  </cols>
  <sheetData>
    <row r="2" spans="1:20" ht="12.75">
      <c r="A2" s="1" t="s">
        <v>4</v>
      </c>
      <c r="B2" s="1"/>
      <c r="C2" s="1"/>
      <c r="D2" s="2"/>
      <c r="E2" s="3"/>
      <c r="F2" s="3"/>
      <c r="G2" s="3"/>
      <c r="H2" s="3"/>
      <c r="I2" s="3"/>
      <c r="J2" s="3"/>
      <c r="K2" s="3"/>
      <c r="L2" s="1" t="s">
        <v>12</v>
      </c>
      <c r="M2" s="1"/>
      <c r="N2" s="1"/>
      <c r="O2" s="1"/>
      <c r="P2" s="2"/>
      <c r="Q2" s="2"/>
      <c r="R2" s="3"/>
      <c r="S2" s="3"/>
      <c r="T2" s="3"/>
    </row>
    <row r="3" spans="1:20" ht="12.75">
      <c r="A3" s="1" t="s">
        <v>13</v>
      </c>
      <c r="B3" s="1"/>
      <c r="C3" s="1"/>
      <c r="D3" s="2"/>
      <c r="E3" s="3"/>
      <c r="F3" s="3"/>
      <c r="G3" s="3"/>
      <c r="H3" s="3"/>
      <c r="I3" s="3"/>
      <c r="J3" s="3"/>
      <c r="K3" s="3"/>
      <c r="L3" s="1" t="s">
        <v>14</v>
      </c>
      <c r="M3" s="1"/>
      <c r="N3" s="1"/>
      <c r="O3" s="1"/>
      <c r="P3" s="2"/>
      <c r="Q3" s="2"/>
      <c r="R3" s="3"/>
      <c r="S3" s="3"/>
      <c r="T3" s="3"/>
    </row>
    <row r="4" spans="1:20" ht="12.75">
      <c r="A4" s="2"/>
      <c r="B4" s="2"/>
      <c r="C4" s="1"/>
      <c r="D4" s="2"/>
      <c r="E4" s="3"/>
      <c r="F4" s="3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3"/>
      <c r="S4" s="3"/>
      <c r="T4" s="3"/>
    </row>
    <row r="5" spans="1:20" ht="12.75">
      <c r="A5" s="2"/>
      <c r="B5" s="2"/>
      <c r="C5" s="1"/>
      <c r="D5" s="2"/>
      <c r="E5" s="3"/>
      <c r="F5" s="3"/>
      <c r="G5" s="3"/>
      <c r="H5" s="3"/>
      <c r="I5" s="3"/>
      <c r="J5" s="3"/>
      <c r="K5" s="3"/>
      <c r="L5" s="2"/>
      <c r="M5" s="2"/>
      <c r="N5" s="2"/>
      <c r="O5" s="1" t="s">
        <v>15</v>
      </c>
      <c r="P5" s="3"/>
      <c r="Q5" s="3"/>
      <c r="R5" s="3"/>
      <c r="S5" s="3"/>
      <c r="T5" s="3"/>
    </row>
    <row r="6" spans="1:20" ht="12.75">
      <c r="A6" s="1" t="s">
        <v>16</v>
      </c>
      <c r="B6" s="2"/>
      <c r="C6" s="2"/>
      <c r="D6" s="1"/>
      <c r="E6" s="1"/>
      <c r="F6" s="1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75">
      <c r="A7" s="1" t="s">
        <v>17</v>
      </c>
      <c r="B7" s="1"/>
      <c r="C7" s="1"/>
      <c r="D7" s="1"/>
      <c r="E7" s="1"/>
      <c r="F7" s="1"/>
      <c r="G7" s="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>
      <c r="A8" s="2"/>
      <c r="B8" s="1" t="s">
        <v>18</v>
      </c>
      <c r="C8" s="2"/>
      <c r="D8" s="2"/>
      <c r="E8" s="2"/>
      <c r="F8" s="2"/>
      <c r="G8" s="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75">
      <c r="A9" s="2"/>
      <c r="B9" s="1"/>
      <c r="C9" s="2"/>
      <c r="D9" s="2"/>
      <c r="E9" s="2"/>
      <c r="F9" s="2"/>
      <c r="G9" s="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2.75">
      <c r="A10" s="2"/>
      <c r="B10" s="1"/>
      <c r="C10" s="2"/>
      <c r="D10" s="2"/>
      <c r="E10" s="2"/>
      <c r="F10" s="2"/>
      <c r="G10" s="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.75">
      <c r="A11" s="2"/>
      <c r="B11" s="1"/>
      <c r="C11" s="2"/>
      <c r="D11" s="2"/>
      <c r="E11" s="2"/>
      <c r="F11" s="2"/>
      <c r="G11" s="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3.5" thickBot="1">
      <c r="A12" s="2"/>
      <c r="B12" s="1"/>
      <c r="C12" s="2"/>
      <c r="D12" s="2"/>
      <c r="E12" s="2"/>
      <c r="F12" s="2"/>
      <c r="G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3.5" thickBot="1">
      <c r="A13" s="4" t="s">
        <v>19</v>
      </c>
      <c r="B13" s="4" t="s">
        <v>20</v>
      </c>
      <c r="C13" s="4" t="s">
        <v>0</v>
      </c>
      <c r="D13" s="5" t="s">
        <v>21</v>
      </c>
      <c r="E13" s="6"/>
      <c r="F13" s="6"/>
      <c r="G13" s="7"/>
      <c r="H13" s="8" t="s">
        <v>22</v>
      </c>
      <c r="I13" s="9"/>
      <c r="J13" s="9"/>
      <c r="K13" s="10"/>
      <c r="L13" s="10"/>
      <c r="M13" s="11"/>
      <c r="N13" s="10"/>
      <c r="O13" s="9" t="s">
        <v>23</v>
      </c>
      <c r="P13" s="10"/>
      <c r="Q13" s="10"/>
      <c r="R13" s="6"/>
      <c r="S13" s="6"/>
      <c r="T13" s="7"/>
    </row>
    <row r="14" spans="1:20" ht="13.5" thickBot="1">
      <c r="A14" s="12" t="s">
        <v>24</v>
      </c>
      <c r="B14" s="12" t="s">
        <v>25</v>
      </c>
      <c r="C14" s="12"/>
      <c r="D14" s="13" t="s">
        <v>1</v>
      </c>
      <c r="E14" s="13" t="s">
        <v>2</v>
      </c>
      <c r="F14" s="13" t="s">
        <v>3</v>
      </c>
      <c r="G14" s="13" t="s">
        <v>26</v>
      </c>
      <c r="H14" s="14" t="s">
        <v>27</v>
      </c>
      <c r="I14" s="14" t="s">
        <v>28</v>
      </c>
      <c r="J14" s="14" t="s">
        <v>29</v>
      </c>
      <c r="K14" s="14" t="s">
        <v>30</v>
      </c>
      <c r="L14" s="5" t="s">
        <v>31</v>
      </c>
      <c r="M14" s="15" t="s">
        <v>32</v>
      </c>
      <c r="N14" s="15" t="s">
        <v>33</v>
      </c>
      <c r="O14" s="15" t="s">
        <v>34</v>
      </c>
      <c r="P14" s="16" t="s">
        <v>35</v>
      </c>
      <c r="Q14" s="16" t="s">
        <v>36</v>
      </c>
      <c r="R14" s="16" t="s">
        <v>37</v>
      </c>
      <c r="S14" s="15" t="s">
        <v>38</v>
      </c>
      <c r="T14" s="16" t="s">
        <v>39</v>
      </c>
    </row>
    <row r="15" spans="1:20" ht="13.5" thickBot="1">
      <c r="A15" s="17" t="s">
        <v>40</v>
      </c>
      <c r="B15" s="18"/>
      <c r="C15" s="18"/>
      <c r="D15" s="18"/>
      <c r="E15" s="18"/>
      <c r="F15" s="18"/>
      <c r="G15" s="18"/>
      <c r="H15" s="19"/>
      <c r="I15" s="19"/>
      <c r="J15" s="19"/>
      <c r="K15" s="19"/>
      <c r="L15" s="19"/>
      <c r="M15" s="19"/>
      <c r="N15" s="19"/>
      <c r="O15" s="19"/>
      <c r="P15" s="3"/>
      <c r="Q15" s="19"/>
      <c r="R15" s="19"/>
      <c r="S15" s="19"/>
      <c r="T15" s="20"/>
    </row>
    <row r="16" spans="1:20" ht="12.75">
      <c r="A16" s="21">
        <v>174</v>
      </c>
      <c r="B16" s="22" t="s">
        <v>41</v>
      </c>
      <c r="C16" s="23">
        <v>210</v>
      </c>
      <c r="D16" s="23">
        <v>6.08</v>
      </c>
      <c r="E16" s="23">
        <v>11.18</v>
      </c>
      <c r="F16" s="23">
        <v>33.48</v>
      </c>
      <c r="G16" s="23">
        <v>260</v>
      </c>
      <c r="H16" s="23">
        <v>0.21</v>
      </c>
      <c r="I16" s="23">
        <v>0.17</v>
      </c>
      <c r="J16" s="23">
        <v>5.4</v>
      </c>
      <c r="K16" s="23">
        <v>2.38</v>
      </c>
      <c r="L16" s="23">
        <v>0.52</v>
      </c>
      <c r="M16" s="23">
        <v>346</v>
      </c>
      <c r="N16" s="23">
        <v>273</v>
      </c>
      <c r="O16" s="23">
        <v>138</v>
      </c>
      <c r="P16" s="24">
        <v>63</v>
      </c>
      <c r="Q16" s="23">
        <v>232</v>
      </c>
      <c r="R16" s="23">
        <v>1.9</v>
      </c>
      <c r="S16" s="25">
        <v>51.3</v>
      </c>
      <c r="T16" s="26">
        <v>14.6</v>
      </c>
    </row>
    <row r="17" spans="1:20" ht="13.5">
      <c r="A17" s="27">
        <v>3</v>
      </c>
      <c r="B17" s="28" t="s">
        <v>42</v>
      </c>
      <c r="C17" s="29">
        <v>50</v>
      </c>
      <c r="D17" s="30">
        <v>5.8</v>
      </c>
      <c r="E17" s="30">
        <v>8.3</v>
      </c>
      <c r="F17" s="30">
        <v>14.83</v>
      </c>
      <c r="G17" s="30">
        <v>157</v>
      </c>
      <c r="H17" s="30">
        <v>0.04</v>
      </c>
      <c r="I17" s="30">
        <v>0.07</v>
      </c>
      <c r="J17" s="30">
        <v>59</v>
      </c>
      <c r="K17" s="30">
        <v>0.3</v>
      </c>
      <c r="L17" s="30">
        <v>0.11</v>
      </c>
      <c r="M17" s="30">
        <v>271.9</v>
      </c>
      <c r="N17" s="30">
        <v>42.6</v>
      </c>
      <c r="O17" s="30">
        <v>139.2</v>
      </c>
      <c r="P17" s="31">
        <v>9.45</v>
      </c>
      <c r="Q17" s="30">
        <v>96</v>
      </c>
      <c r="R17" s="30">
        <v>0.49</v>
      </c>
      <c r="S17" s="32"/>
      <c r="T17" s="33"/>
    </row>
    <row r="18" spans="1:20" ht="12.75">
      <c r="A18" s="34" t="s">
        <v>6</v>
      </c>
      <c r="B18" s="35" t="s">
        <v>43</v>
      </c>
      <c r="C18" s="36">
        <v>50</v>
      </c>
      <c r="D18" s="36">
        <v>0.2</v>
      </c>
      <c r="E18" s="36">
        <v>0.2</v>
      </c>
      <c r="F18" s="36">
        <v>4.9</v>
      </c>
      <c r="G18" s="36">
        <v>23.5</v>
      </c>
      <c r="H18" s="37">
        <v>0.015</v>
      </c>
      <c r="I18" s="37">
        <v>0.01</v>
      </c>
      <c r="J18" s="37"/>
      <c r="K18" s="36">
        <v>0.15</v>
      </c>
      <c r="L18" s="37">
        <v>5</v>
      </c>
      <c r="M18" s="37">
        <v>13</v>
      </c>
      <c r="N18" s="37">
        <v>139</v>
      </c>
      <c r="O18" s="37">
        <v>8</v>
      </c>
      <c r="P18" s="37">
        <v>4.5</v>
      </c>
      <c r="Q18" s="37">
        <v>5.5</v>
      </c>
      <c r="R18" s="37">
        <v>1.1</v>
      </c>
      <c r="S18" s="37"/>
      <c r="T18" s="38"/>
    </row>
    <row r="19" spans="1:20" ht="13.5" thickBot="1">
      <c r="A19" s="27">
        <v>379</v>
      </c>
      <c r="B19" s="39" t="s">
        <v>5</v>
      </c>
      <c r="C19" s="30">
        <v>200</v>
      </c>
      <c r="D19" s="30">
        <v>3.6</v>
      </c>
      <c r="E19" s="30">
        <v>2.67</v>
      </c>
      <c r="F19" s="30">
        <v>29.2</v>
      </c>
      <c r="G19" s="30">
        <v>155.2</v>
      </c>
      <c r="H19" s="30">
        <v>0.03</v>
      </c>
      <c r="I19" s="30">
        <v>0.13</v>
      </c>
      <c r="J19" s="30">
        <v>13.29</v>
      </c>
      <c r="K19" s="30">
        <v>0.91</v>
      </c>
      <c r="L19" s="30">
        <v>0.52</v>
      </c>
      <c r="M19" s="30">
        <v>38.5</v>
      </c>
      <c r="N19" s="30">
        <v>184</v>
      </c>
      <c r="O19" s="30">
        <v>111</v>
      </c>
      <c r="P19" s="31">
        <v>30.7</v>
      </c>
      <c r="Q19" s="30">
        <v>107</v>
      </c>
      <c r="R19" s="30">
        <v>1.1</v>
      </c>
      <c r="S19" s="30">
        <v>9</v>
      </c>
      <c r="T19" s="33">
        <v>1.8</v>
      </c>
    </row>
    <row r="20" spans="1:20" ht="13.5" thickBot="1">
      <c r="A20" s="40"/>
      <c r="B20" s="41" t="s">
        <v>44</v>
      </c>
      <c r="C20" s="42">
        <v>500</v>
      </c>
      <c r="D20" s="42">
        <f aca="true" t="shared" si="0" ref="D20:T20">SUM(D16:D19)</f>
        <v>15.679999999999998</v>
      </c>
      <c r="E20" s="42">
        <f t="shared" si="0"/>
        <v>22.35</v>
      </c>
      <c r="F20" s="42">
        <f t="shared" si="0"/>
        <v>82.41</v>
      </c>
      <c r="G20" s="42">
        <f t="shared" si="0"/>
        <v>595.7</v>
      </c>
      <c r="H20" s="42">
        <f t="shared" si="0"/>
        <v>0.29500000000000004</v>
      </c>
      <c r="I20" s="42">
        <f t="shared" si="0"/>
        <v>0.38</v>
      </c>
      <c r="J20" s="42">
        <f t="shared" si="0"/>
        <v>77.69</v>
      </c>
      <c r="K20" s="42">
        <f t="shared" si="0"/>
        <v>3.7399999999999998</v>
      </c>
      <c r="L20" s="42">
        <f t="shared" si="0"/>
        <v>6.15</v>
      </c>
      <c r="M20" s="42">
        <f t="shared" si="0"/>
        <v>669.4</v>
      </c>
      <c r="N20" s="42">
        <f t="shared" si="0"/>
        <v>638.6</v>
      </c>
      <c r="O20" s="42">
        <f t="shared" si="0"/>
        <v>396.2</v>
      </c>
      <c r="P20" s="42">
        <f t="shared" si="0"/>
        <v>107.65</v>
      </c>
      <c r="Q20" s="42">
        <f t="shared" si="0"/>
        <v>440.5</v>
      </c>
      <c r="R20" s="42">
        <f t="shared" si="0"/>
        <v>4.59</v>
      </c>
      <c r="S20" s="42">
        <f t="shared" si="0"/>
        <v>60.3</v>
      </c>
      <c r="T20" s="43">
        <f t="shared" si="0"/>
        <v>16.4</v>
      </c>
    </row>
    <row r="21" spans="1:20" ht="13.5" thickBot="1">
      <c r="A21" s="1" t="s">
        <v>45</v>
      </c>
      <c r="B21" s="2"/>
      <c r="C21" s="2"/>
      <c r="D21" s="2"/>
      <c r="E21" s="2"/>
      <c r="F21" s="2"/>
      <c r="G21" s="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>
      <c r="A22" s="21">
        <v>268</v>
      </c>
      <c r="B22" s="44" t="s">
        <v>46</v>
      </c>
      <c r="C22" s="23">
        <v>90</v>
      </c>
      <c r="D22" s="23">
        <v>14.1</v>
      </c>
      <c r="E22" s="23">
        <v>15.7</v>
      </c>
      <c r="F22" s="23">
        <v>11.4</v>
      </c>
      <c r="G22" s="23">
        <v>253.5</v>
      </c>
      <c r="H22" s="23">
        <v>0.13</v>
      </c>
      <c r="I22" s="23">
        <v>0.11</v>
      </c>
      <c r="J22" s="23">
        <v>28</v>
      </c>
      <c r="K22" s="23">
        <v>1.61</v>
      </c>
      <c r="L22" s="23"/>
      <c r="M22" s="23">
        <v>566.3</v>
      </c>
      <c r="N22" s="23">
        <v>156.1</v>
      </c>
      <c r="O22" s="23">
        <v>25.9</v>
      </c>
      <c r="P22" s="45">
        <v>14</v>
      </c>
      <c r="Q22" s="23">
        <v>113.4</v>
      </c>
      <c r="R22" s="23">
        <v>1.26</v>
      </c>
      <c r="S22" s="23"/>
      <c r="T22" s="46"/>
    </row>
    <row r="23" spans="1:20" ht="12.75">
      <c r="A23" s="34">
        <v>302</v>
      </c>
      <c r="B23" s="47" t="s">
        <v>47</v>
      </c>
      <c r="C23" s="36">
        <v>150</v>
      </c>
      <c r="D23" s="36">
        <v>8.3</v>
      </c>
      <c r="E23" s="36">
        <v>9</v>
      </c>
      <c r="F23" s="36">
        <v>37.4</v>
      </c>
      <c r="G23" s="36">
        <v>262.5</v>
      </c>
      <c r="H23" s="36">
        <v>0.21</v>
      </c>
      <c r="I23" s="36">
        <v>0.12</v>
      </c>
      <c r="J23" s="36">
        <v>27.5</v>
      </c>
      <c r="K23" s="37">
        <v>3.98</v>
      </c>
      <c r="L23" s="37"/>
      <c r="M23" s="37">
        <v>149</v>
      </c>
      <c r="N23" s="37">
        <v>219</v>
      </c>
      <c r="O23" s="37">
        <v>14</v>
      </c>
      <c r="P23" s="37">
        <v>120</v>
      </c>
      <c r="Q23" s="36">
        <v>180</v>
      </c>
      <c r="R23" s="36">
        <v>4</v>
      </c>
      <c r="S23" s="36">
        <v>22.3</v>
      </c>
      <c r="T23" s="38">
        <v>3.5</v>
      </c>
    </row>
    <row r="24" spans="1:20" ht="12.75">
      <c r="A24" s="34">
        <v>376</v>
      </c>
      <c r="B24" s="35" t="s">
        <v>48</v>
      </c>
      <c r="C24" s="36">
        <v>200</v>
      </c>
      <c r="D24" s="36">
        <v>0.07</v>
      </c>
      <c r="E24" s="36">
        <v>0.02</v>
      </c>
      <c r="F24" s="36">
        <v>15</v>
      </c>
      <c r="G24" s="36">
        <v>60</v>
      </c>
      <c r="H24" s="37"/>
      <c r="I24" s="37">
        <v>0.01</v>
      </c>
      <c r="J24" s="37">
        <v>0.3</v>
      </c>
      <c r="K24" s="48">
        <v>0.09</v>
      </c>
      <c r="L24" s="37">
        <v>0.04</v>
      </c>
      <c r="M24" s="37">
        <v>0.7</v>
      </c>
      <c r="N24" s="49">
        <v>20.8</v>
      </c>
      <c r="O24" s="37">
        <v>4.5</v>
      </c>
      <c r="P24" s="48">
        <v>3.8</v>
      </c>
      <c r="Q24" s="37">
        <v>7.2</v>
      </c>
      <c r="R24" s="37">
        <v>0.7</v>
      </c>
      <c r="S24" s="50"/>
      <c r="T24" s="38"/>
    </row>
    <row r="25" spans="1:20" ht="12.75">
      <c r="A25" s="34"/>
      <c r="B25" s="47" t="s">
        <v>49</v>
      </c>
      <c r="C25" s="36">
        <v>40</v>
      </c>
      <c r="D25" s="30">
        <v>2.24</v>
      </c>
      <c r="E25" s="30">
        <v>0.44</v>
      </c>
      <c r="F25" s="30">
        <v>19.76</v>
      </c>
      <c r="G25" s="30">
        <v>91.96</v>
      </c>
      <c r="H25" s="30">
        <v>0.06</v>
      </c>
      <c r="I25" s="30">
        <v>0.052</v>
      </c>
      <c r="J25" s="30"/>
      <c r="K25" s="30">
        <v>0.18</v>
      </c>
      <c r="L25" s="30"/>
      <c r="M25" s="30"/>
      <c r="N25" s="30"/>
      <c r="O25" s="30">
        <v>1.6</v>
      </c>
      <c r="P25" s="31">
        <v>3.94</v>
      </c>
      <c r="Q25" s="30">
        <v>4.5</v>
      </c>
      <c r="R25" s="30">
        <v>5.6</v>
      </c>
      <c r="S25" s="32"/>
      <c r="T25" s="33"/>
    </row>
    <row r="26" spans="1:20" ht="13.5" thickBot="1">
      <c r="A26" s="27"/>
      <c r="B26" s="39" t="s">
        <v>50</v>
      </c>
      <c r="C26" s="30">
        <v>20</v>
      </c>
      <c r="D26" s="30">
        <v>1.58</v>
      </c>
      <c r="E26" s="30">
        <v>0.2</v>
      </c>
      <c r="F26" s="30">
        <v>9.66</v>
      </c>
      <c r="G26" s="30">
        <v>46.76</v>
      </c>
      <c r="H26" s="30">
        <v>0.02</v>
      </c>
      <c r="I26" s="30">
        <v>0.014</v>
      </c>
      <c r="J26" s="30"/>
      <c r="K26" s="30">
        <v>0.13</v>
      </c>
      <c r="L26" s="30"/>
      <c r="M26" s="30"/>
      <c r="N26" s="30"/>
      <c r="O26" s="30">
        <v>0.52</v>
      </c>
      <c r="P26" s="31">
        <v>0.91</v>
      </c>
      <c r="Q26" s="30">
        <v>1.3</v>
      </c>
      <c r="R26" s="30">
        <v>2</v>
      </c>
      <c r="S26" s="32"/>
      <c r="T26" s="33"/>
    </row>
    <row r="27" spans="1:20" ht="13.5" thickBot="1">
      <c r="A27" s="51"/>
      <c r="B27" s="52" t="s">
        <v>51</v>
      </c>
      <c r="C27" s="42">
        <f aca="true" t="shared" si="1" ref="C27:T27">SUM(C22:C26)</f>
        <v>500</v>
      </c>
      <c r="D27" s="42">
        <f t="shared" si="1"/>
        <v>26.29</v>
      </c>
      <c r="E27" s="42">
        <f t="shared" si="1"/>
        <v>25.36</v>
      </c>
      <c r="F27" s="42">
        <f t="shared" si="1"/>
        <v>93.22</v>
      </c>
      <c r="G27" s="42">
        <f t="shared" si="1"/>
        <v>714.72</v>
      </c>
      <c r="H27" s="42">
        <f t="shared" si="1"/>
        <v>0.42</v>
      </c>
      <c r="I27" s="53">
        <f t="shared" si="1"/>
        <v>0.306</v>
      </c>
      <c r="J27" s="53">
        <f t="shared" si="1"/>
        <v>55.8</v>
      </c>
      <c r="K27" s="53">
        <f t="shared" si="1"/>
        <v>5.989999999999999</v>
      </c>
      <c r="L27" s="51">
        <f t="shared" si="1"/>
        <v>0.04</v>
      </c>
      <c r="M27" s="54">
        <f t="shared" si="1"/>
        <v>716</v>
      </c>
      <c r="N27" s="54">
        <f t="shared" si="1"/>
        <v>395.90000000000003</v>
      </c>
      <c r="O27" s="54">
        <f t="shared" si="1"/>
        <v>46.52</v>
      </c>
      <c r="P27" s="55">
        <f t="shared" si="1"/>
        <v>142.65</v>
      </c>
      <c r="Q27" s="42">
        <f t="shared" si="1"/>
        <v>306.4</v>
      </c>
      <c r="R27" s="42">
        <f t="shared" si="1"/>
        <v>13.559999999999999</v>
      </c>
      <c r="S27" s="42">
        <f t="shared" si="1"/>
        <v>22.3</v>
      </c>
      <c r="T27" s="56">
        <f t="shared" si="1"/>
        <v>3.5</v>
      </c>
    </row>
    <row r="28" spans="1:20" ht="13.5" thickBot="1">
      <c r="A28" s="57" t="s">
        <v>52</v>
      </c>
      <c r="B28" s="18"/>
      <c r="C28" s="18"/>
      <c r="D28" s="58"/>
      <c r="E28" s="58"/>
      <c r="F28" s="58"/>
      <c r="G28" s="58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ht="13.5">
      <c r="A29" s="21" t="s">
        <v>8</v>
      </c>
      <c r="B29" s="22" t="s">
        <v>53</v>
      </c>
      <c r="C29" s="23">
        <v>110</v>
      </c>
      <c r="D29" s="23">
        <v>11.7</v>
      </c>
      <c r="E29" s="23">
        <v>11.7</v>
      </c>
      <c r="F29" s="23">
        <v>3.51</v>
      </c>
      <c r="G29" s="23">
        <v>182.6</v>
      </c>
      <c r="H29" s="23">
        <v>0.04</v>
      </c>
      <c r="I29" s="23">
        <v>0.01</v>
      </c>
      <c r="J29" s="23">
        <v>56.1</v>
      </c>
      <c r="K29" s="23">
        <v>4.54</v>
      </c>
      <c r="L29" s="23">
        <v>2.02</v>
      </c>
      <c r="M29" s="23">
        <v>617.5</v>
      </c>
      <c r="N29" s="23">
        <v>167</v>
      </c>
      <c r="O29" s="23">
        <v>42.3</v>
      </c>
      <c r="P29" s="24">
        <v>15.1</v>
      </c>
      <c r="Q29" s="23">
        <v>100.5</v>
      </c>
      <c r="R29" s="23">
        <v>1.24</v>
      </c>
      <c r="S29" s="23">
        <v>24.7</v>
      </c>
      <c r="T29" s="59">
        <v>18.3</v>
      </c>
    </row>
    <row r="30" spans="1:20" ht="12.75">
      <c r="A30" s="34">
        <v>304</v>
      </c>
      <c r="B30" s="35" t="s">
        <v>54</v>
      </c>
      <c r="C30" s="36">
        <v>150</v>
      </c>
      <c r="D30" s="36">
        <v>3.67</v>
      </c>
      <c r="E30" s="36">
        <v>5.42</v>
      </c>
      <c r="F30" s="36">
        <v>36.67</v>
      </c>
      <c r="G30" s="36">
        <v>210.11</v>
      </c>
      <c r="H30" s="37">
        <v>0.03</v>
      </c>
      <c r="I30" s="37">
        <v>0.03</v>
      </c>
      <c r="J30" s="37">
        <v>26.6</v>
      </c>
      <c r="K30" s="37">
        <v>1.44</v>
      </c>
      <c r="L30" s="37"/>
      <c r="M30" s="37">
        <v>152</v>
      </c>
      <c r="N30" s="37">
        <v>46</v>
      </c>
      <c r="O30" s="37">
        <v>6</v>
      </c>
      <c r="P30" s="37">
        <v>24</v>
      </c>
      <c r="Q30" s="37">
        <v>72</v>
      </c>
      <c r="R30" s="37">
        <v>0.5</v>
      </c>
      <c r="S30" s="37">
        <v>20.8</v>
      </c>
      <c r="T30" s="38">
        <v>7.2</v>
      </c>
    </row>
    <row r="31" spans="1:20" ht="13.5">
      <c r="A31" s="34">
        <v>377</v>
      </c>
      <c r="B31" s="35" t="s">
        <v>55</v>
      </c>
      <c r="C31" s="36">
        <v>200</v>
      </c>
      <c r="D31" s="36">
        <v>0.13</v>
      </c>
      <c r="E31" s="36">
        <v>0.02</v>
      </c>
      <c r="F31" s="36">
        <v>15.1</v>
      </c>
      <c r="G31" s="36">
        <v>62</v>
      </c>
      <c r="H31" s="36"/>
      <c r="I31" s="36" t="s">
        <v>56</v>
      </c>
      <c r="J31" s="36" t="s">
        <v>57</v>
      </c>
      <c r="K31" s="36">
        <v>0.1</v>
      </c>
      <c r="L31" s="36">
        <v>1.16</v>
      </c>
      <c r="M31" s="36">
        <v>1.3</v>
      </c>
      <c r="N31" s="36" t="s">
        <v>58</v>
      </c>
      <c r="O31" s="36">
        <v>6.9</v>
      </c>
      <c r="P31" s="60">
        <v>4.6</v>
      </c>
      <c r="Q31" s="36">
        <v>8.5</v>
      </c>
      <c r="R31" s="36" t="s">
        <v>59</v>
      </c>
      <c r="S31" s="36"/>
      <c r="T31" s="61"/>
    </row>
    <row r="32" spans="1:20" ht="12.75">
      <c r="A32" s="34"/>
      <c r="B32" s="47" t="s">
        <v>50</v>
      </c>
      <c r="C32" s="36">
        <v>20</v>
      </c>
      <c r="D32" s="36">
        <v>1.58</v>
      </c>
      <c r="E32" s="36">
        <v>0.2</v>
      </c>
      <c r="F32" s="36">
        <v>9.66</v>
      </c>
      <c r="G32" s="36">
        <v>46.76</v>
      </c>
      <c r="H32" s="36">
        <v>0.02</v>
      </c>
      <c r="I32" s="36">
        <v>0.014</v>
      </c>
      <c r="J32" s="36"/>
      <c r="K32" s="36">
        <v>0.13</v>
      </c>
      <c r="L32" s="36"/>
      <c r="M32" s="36"/>
      <c r="N32" s="36"/>
      <c r="O32" s="36">
        <v>0.52</v>
      </c>
      <c r="P32" s="60">
        <v>0.91</v>
      </c>
      <c r="Q32" s="36">
        <v>1.3</v>
      </c>
      <c r="R32" s="36">
        <v>2</v>
      </c>
      <c r="S32" s="36"/>
      <c r="T32" s="62"/>
    </row>
    <row r="33" spans="1:20" ht="13.5" thickBot="1">
      <c r="A33" s="63">
        <v>338</v>
      </c>
      <c r="B33" s="64" t="s">
        <v>7</v>
      </c>
      <c r="C33" s="65">
        <v>50</v>
      </c>
      <c r="D33" s="65">
        <v>0.2</v>
      </c>
      <c r="E33" s="65">
        <v>0.2</v>
      </c>
      <c r="F33" s="65">
        <v>4.9</v>
      </c>
      <c r="G33" s="65">
        <v>23.5</v>
      </c>
      <c r="H33" s="66">
        <v>0.015</v>
      </c>
      <c r="I33" s="66">
        <v>0.01</v>
      </c>
      <c r="J33" s="66"/>
      <c r="K33" s="65">
        <v>0.15</v>
      </c>
      <c r="L33" s="66">
        <v>5</v>
      </c>
      <c r="M33" s="66">
        <v>13</v>
      </c>
      <c r="N33" s="66">
        <v>139</v>
      </c>
      <c r="O33" s="66">
        <v>8</v>
      </c>
      <c r="P33" s="66">
        <v>4.5</v>
      </c>
      <c r="Q33" s="66">
        <v>5.5</v>
      </c>
      <c r="R33" s="66">
        <v>1.1</v>
      </c>
      <c r="S33" s="67"/>
      <c r="T33" s="68"/>
    </row>
    <row r="34" spans="1:20" ht="13.5" thickBot="1">
      <c r="A34" s="40"/>
      <c r="B34" s="41" t="s">
        <v>44</v>
      </c>
      <c r="C34" s="42">
        <f>SUM(C29:C33)</f>
        <v>530</v>
      </c>
      <c r="D34" s="42">
        <f aca="true" t="shared" si="2" ref="D34:T34">SUM(D29:D33)</f>
        <v>17.279999999999998</v>
      </c>
      <c r="E34" s="42">
        <f t="shared" si="2"/>
        <v>17.539999999999996</v>
      </c>
      <c r="F34" s="42">
        <f t="shared" si="2"/>
        <v>69.84</v>
      </c>
      <c r="G34" s="42">
        <f t="shared" si="2"/>
        <v>524.97</v>
      </c>
      <c r="H34" s="42">
        <f t="shared" si="2"/>
        <v>0.10500000000000001</v>
      </c>
      <c r="I34" s="42">
        <f t="shared" si="2"/>
        <v>0.064</v>
      </c>
      <c r="J34" s="42">
        <f t="shared" si="2"/>
        <v>82.7</v>
      </c>
      <c r="K34" s="42">
        <f t="shared" si="2"/>
        <v>6.36</v>
      </c>
      <c r="L34" s="42">
        <f t="shared" si="2"/>
        <v>8.18</v>
      </c>
      <c r="M34" s="42">
        <f t="shared" si="2"/>
        <v>783.8</v>
      </c>
      <c r="N34" s="42">
        <f t="shared" si="2"/>
        <v>352</v>
      </c>
      <c r="O34" s="42">
        <f t="shared" si="2"/>
        <v>63.72</v>
      </c>
      <c r="P34" s="55">
        <f t="shared" si="2"/>
        <v>49.11</v>
      </c>
      <c r="Q34" s="42">
        <f t="shared" si="2"/>
        <v>187.8</v>
      </c>
      <c r="R34" s="42">
        <f t="shared" si="2"/>
        <v>4.84</v>
      </c>
      <c r="S34" s="42">
        <f t="shared" si="2"/>
        <v>45.5</v>
      </c>
      <c r="T34" s="56">
        <f t="shared" si="2"/>
        <v>25.5</v>
      </c>
    </row>
    <row r="35" spans="1:20" ht="12.75">
      <c r="A35" s="1" t="s">
        <v>60</v>
      </c>
      <c r="B35" s="2"/>
      <c r="C35" s="2"/>
      <c r="D35" s="2"/>
      <c r="E35" s="2"/>
      <c r="F35" s="2"/>
      <c r="G35" s="2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3.5" thickBo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>
      <c r="A37" s="21">
        <v>210</v>
      </c>
      <c r="B37" s="22" t="s">
        <v>61</v>
      </c>
      <c r="C37" s="23">
        <v>150</v>
      </c>
      <c r="D37" s="23">
        <v>17.9</v>
      </c>
      <c r="E37" s="23">
        <v>16.9</v>
      </c>
      <c r="F37" s="23">
        <v>2.72</v>
      </c>
      <c r="G37" s="23">
        <v>223.6</v>
      </c>
      <c r="H37" s="45" t="s">
        <v>62</v>
      </c>
      <c r="I37" s="45">
        <v>0.38</v>
      </c>
      <c r="J37" s="45">
        <v>196.8</v>
      </c>
      <c r="K37" s="45">
        <v>3</v>
      </c>
      <c r="L37" s="45">
        <v>0.3</v>
      </c>
      <c r="M37" s="45">
        <v>253.5</v>
      </c>
      <c r="N37" s="45">
        <v>178.5</v>
      </c>
      <c r="O37" s="45">
        <v>108</v>
      </c>
      <c r="P37" s="24">
        <v>16.5</v>
      </c>
      <c r="Q37" s="45">
        <v>201.8</v>
      </c>
      <c r="R37" s="45">
        <v>2.1</v>
      </c>
      <c r="S37" s="45">
        <v>42.2</v>
      </c>
      <c r="T37" s="26">
        <v>26</v>
      </c>
    </row>
    <row r="38" spans="1:20" ht="12.75">
      <c r="A38" s="34">
        <v>376</v>
      </c>
      <c r="B38" s="35" t="s">
        <v>48</v>
      </c>
      <c r="C38" s="36">
        <v>200</v>
      </c>
      <c r="D38" s="36">
        <v>0.07</v>
      </c>
      <c r="E38" s="36">
        <v>0.02</v>
      </c>
      <c r="F38" s="36">
        <v>15</v>
      </c>
      <c r="G38" s="36">
        <v>60</v>
      </c>
      <c r="H38" s="37"/>
      <c r="I38" s="37">
        <v>0.01</v>
      </c>
      <c r="J38" s="37">
        <v>0.3</v>
      </c>
      <c r="K38" s="48">
        <v>0.09</v>
      </c>
      <c r="L38" s="37">
        <v>0.04</v>
      </c>
      <c r="M38" s="37">
        <v>0.7</v>
      </c>
      <c r="N38" s="49">
        <v>20.8</v>
      </c>
      <c r="O38" s="37">
        <v>4.5</v>
      </c>
      <c r="P38" s="48">
        <v>3.8</v>
      </c>
      <c r="Q38" s="37">
        <v>7.2</v>
      </c>
      <c r="R38" s="37">
        <v>0.7</v>
      </c>
      <c r="S38" s="50"/>
      <c r="T38" s="38"/>
    </row>
    <row r="39" spans="1:20" ht="12.75">
      <c r="A39" s="34"/>
      <c r="B39" s="47" t="s">
        <v>49</v>
      </c>
      <c r="C39" s="36">
        <v>30</v>
      </c>
      <c r="D39" s="30">
        <v>1.68</v>
      </c>
      <c r="E39" s="30">
        <v>0.33</v>
      </c>
      <c r="F39" s="30">
        <v>14.82</v>
      </c>
      <c r="G39" s="30">
        <v>68.97</v>
      </c>
      <c r="H39" s="30">
        <v>0.06</v>
      </c>
      <c r="I39" s="30">
        <v>0.052</v>
      </c>
      <c r="J39" s="30"/>
      <c r="K39" s="30">
        <v>0.18</v>
      </c>
      <c r="L39" s="30"/>
      <c r="M39" s="30"/>
      <c r="N39" s="30"/>
      <c r="O39" s="30">
        <v>1.6</v>
      </c>
      <c r="P39" s="31">
        <v>3.94</v>
      </c>
      <c r="Q39" s="30">
        <v>4.5</v>
      </c>
      <c r="R39" s="30">
        <v>5.6</v>
      </c>
      <c r="S39" s="32"/>
      <c r="T39" s="33"/>
    </row>
    <row r="40" spans="1:20" ht="12.75">
      <c r="A40" s="27" t="s">
        <v>6</v>
      </c>
      <c r="B40" s="39" t="s">
        <v>43</v>
      </c>
      <c r="C40" s="30">
        <v>100</v>
      </c>
      <c r="D40" s="30">
        <v>0.4</v>
      </c>
      <c r="E40" s="30">
        <v>0.4</v>
      </c>
      <c r="F40" s="30">
        <v>9.8</v>
      </c>
      <c r="G40" s="30">
        <v>47</v>
      </c>
      <c r="H40" s="37">
        <v>0.015</v>
      </c>
      <c r="I40" s="37">
        <v>0.01</v>
      </c>
      <c r="J40" s="37"/>
      <c r="K40" s="36">
        <v>0.15</v>
      </c>
      <c r="L40" s="37">
        <v>5</v>
      </c>
      <c r="M40" s="37">
        <v>13</v>
      </c>
      <c r="N40" s="37">
        <v>139</v>
      </c>
      <c r="O40" s="37">
        <v>8</v>
      </c>
      <c r="P40" s="37">
        <v>4.5</v>
      </c>
      <c r="Q40" s="37">
        <v>5.5</v>
      </c>
      <c r="R40" s="37">
        <v>1.1</v>
      </c>
      <c r="S40" s="37"/>
      <c r="T40" s="38"/>
    </row>
    <row r="41" spans="1:20" ht="13.5" thickBot="1">
      <c r="A41" s="27">
        <v>1</v>
      </c>
      <c r="B41" s="39" t="s">
        <v>63</v>
      </c>
      <c r="C41" s="30">
        <v>60</v>
      </c>
      <c r="D41" s="30">
        <v>3.8</v>
      </c>
      <c r="E41" s="30">
        <v>3.1</v>
      </c>
      <c r="F41" s="30">
        <v>28.3</v>
      </c>
      <c r="G41" s="30">
        <v>157</v>
      </c>
      <c r="H41" s="30">
        <v>0.034</v>
      </c>
      <c r="I41" s="30">
        <v>0.021</v>
      </c>
      <c r="J41" s="30">
        <v>40</v>
      </c>
      <c r="K41" s="30">
        <v>0.28</v>
      </c>
      <c r="L41" s="30"/>
      <c r="M41" s="30">
        <v>151.2</v>
      </c>
      <c r="N41" s="30">
        <v>30.9</v>
      </c>
      <c r="O41" s="30">
        <v>8.4</v>
      </c>
      <c r="P41" s="31">
        <v>4.2</v>
      </c>
      <c r="Q41" s="30">
        <v>22.5</v>
      </c>
      <c r="R41" s="30">
        <v>0.35</v>
      </c>
      <c r="S41" s="32"/>
      <c r="T41" s="33"/>
    </row>
    <row r="42" spans="1:20" ht="13.5" thickBot="1">
      <c r="A42" s="69"/>
      <c r="B42" s="70" t="s">
        <v>64</v>
      </c>
      <c r="C42" s="42">
        <f>SUM(C37:C41)</f>
        <v>540</v>
      </c>
      <c r="D42" s="42">
        <f aca="true" t="shared" si="3" ref="D42:T42">SUM(D37:D41)</f>
        <v>23.849999999999998</v>
      </c>
      <c r="E42" s="42">
        <f t="shared" si="3"/>
        <v>20.749999999999996</v>
      </c>
      <c r="F42" s="42">
        <f t="shared" si="3"/>
        <v>70.64</v>
      </c>
      <c r="G42" s="42">
        <f t="shared" si="3"/>
        <v>556.57</v>
      </c>
      <c r="H42" s="71">
        <f t="shared" si="3"/>
        <v>0.109</v>
      </c>
      <c r="I42" s="71">
        <f t="shared" si="3"/>
        <v>0.47300000000000003</v>
      </c>
      <c r="J42" s="71">
        <f t="shared" si="3"/>
        <v>237.10000000000002</v>
      </c>
      <c r="K42" s="71">
        <f t="shared" si="3"/>
        <v>3.7</v>
      </c>
      <c r="L42" s="71">
        <f t="shared" si="3"/>
        <v>5.34</v>
      </c>
      <c r="M42" s="71">
        <f t="shared" si="3"/>
        <v>418.4</v>
      </c>
      <c r="N42" s="71">
        <f t="shared" si="3"/>
        <v>369.2</v>
      </c>
      <c r="O42" s="71">
        <f t="shared" si="3"/>
        <v>130.5</v>
      </c>
      <c r="P42" s="55">
        <f t="shared" si="3"/>
        <v>32.940000000000005</v>
      </c>
      <c r="Q42" s="71">
        <f t="shared" si="3"/>
        <v>241.5</v>
      </c>
      <c r="R42" s="71">
        <f t="shared" si="3"/>
        <v>9.849999999999998</v>
      </c>
      <c r="S42" s="71">
        <f t="shared" si="3"/>
        <v>42.2</v>
      </c>
      <c r="T42" s="56">
        <f t="shared" si="3"/>
        <v>26</v>
      </c>
    </row>
    <row r="43" spans="1:20" ht="12.75">
      <c r="A43" s="18"/>
      <c r="B43" s="17"/>
      <c r="C43" s="58"/>
      <c r="D43" s="58"/>
      <c r="E43" s="58"/>
      <c r="F43" s="58"/>
      <c r="G43" s="58"/>
      <c r="H43" s="72"/>
      <c r="I43" s="72"/>
      <c r="J43" s="72"/>
      <c r="K43" s="72"/>
      <c r="L43" s="72"/>
      <c r="M43" s="72"/>
      <c r="N43" s="72"/>
      <c r="O43" s="72"/>
      <c r="P43" s="73"/>
      <c r="Q43" s="72"/>
      <c r="R43" s="72"/>
      <c r="S43" s="72"/>
      <c r="T43" s="73"/>
    </row>
    <row r="44" spans="1:20" ht="12.75">
      <c r="A44" s="18"/>
      <c r="B44" s="17"/>
      <c r="C44" s="58"/>
      <c r="D44" s="58"/>
      <c r="E44" s="58"/>
      <c r="F44" s="58"/>
      <c r="G44" s="58"/>
      <c r="H44" s="72"/>
      <c r="I44" s="72"/>
      <c r="J44" s="72"/>
      <c r="K44" s="72"/>
      <c r="L44" s="72"/>
      <c r="M44" s="72"/>
      <c r="N44" s="72"/>
      <c r="O44" s="72"/>
      <c r="P44" s="73"/>
      <c r="Q44" s="72"/>
      <c r="R44" s="72"/>
      <c r="S44" s="72"/>
      <c r="T44" s="73"/>
    </row>
    <row r="45" spans="1:20" ht="12.75">
      <c r="A45" s="18"/>
      <c r="B45" s="17"/>
      <c r="C45" s="58"/>
      <c r="D45" s="58"/>
      <c r="E45" s="58"/>
      <c r="F45" s="58"/>
      <c r="G45" s="58"/>
      <c r="H45" s="72"/>
      <c r="I45" s="72"/>
      <c r="J45" s="72"/>
      <c r="K45" s="72"/>
      <c r="L45" s="72"/>
      <c r="M45" s="72"/>
      <c r="N45" s="72"/>
      <c r="O45" s="72"/>
      <c r="P45" s="73"/>
      <c r="Q45" s="72"/>
      <c r="R45" s="72"/>
      <c r="S45" s="72"/>
      <c r="T45" s="73"/>
    </row>
    <row r="46" spans="1:20" ht="13.5" thickBot="1">
      <c r="A46" s="18"/>
      <c r="B46" s="17"/>
      <c r="C46" s="58"/>
      <c r="D46" s="58"/>
      <c r="E46" s="58"/>
      <c r="F46" s="58"/>
      <c r="G46" s="58"/>
      <c r="H46" s="72"/>
      <c r="I46" s="72"/>
      <c r="J46" s="72"/>
      <c r="K46" s="72"/>
      <c r="L46" s="72"/>
      <c r="M46" s="72"/>
      <c r="N46" s="72"/>
      <c r="O46" s="72"/>
      <c r="P46" s="73"/>
      <c r="Q46" s="72"/>
      <c r="R46" s="72"/>
      <c r="S46" s="72"/>
      <c r="T46" s="73"/>
    </row>
    <row r="47" spans="1:20" ht="13.5" thickBot="1">
      <c r="A47" s="4" t="s">
        <v>19</v>
      </c>
      <c r="B47" s="4" t="s">
        <v>20</v>
      </c>
      <c r="C47" s="4" t="s">
        <v>0</v>
      </c>
      <c r="D47" s="5" t="s">
        <v>21</v>
      </c>
      <c r="E47" s="6"/>
      <c r="F47" s="6"/>
      <c r="G47" s="7"/>
      <c r="H47" s="8" t="s">
        <v>22</v>
      </c>
      <c r="I47" s="9"/>
      <c r="J47" s="9"/>
      <c r="K47" s="10"/>
      <c r="L47" s="10"/>
      <c r="M47" s="11"/>
      <c r="N47" s="10"/>
      <c r="O47" s="9" t="s">
        <v>23</v>
      </c>
      <c r="P47" s="10"/>
      <c r="Q47" s="10"/>
      <c r="R47" s="6"/>
      <c r="S47" s="6"/>
      <c r="T47" s="7"/>
    </row>
    <row r="48" spans="1:20" ht="13.5" thickBot="1">
      <c r="A48" s="12" t="s">
        <v>24</v>
      </c>
      <c r="B48" s="12" t="s">
        <v>25</v>
      </c>
      <c r="C48" s="12"/>
      <c r="D48" s="13" t="s">
        <v>1</v>
      </c>
      <c r="E48" s="13" t="s">
        <v>2</v>
      </c>
      <c r="F48" s="13" t="s">
        <v>3</v>
      </c>
      <c r="G48" s="13" t="s">
        <v>26</v>
      </c>
      <c r="H48" s="14" t="s">
        <v>27</v>
      </c>
      <c r="I48" s="14" t="s">
        <v>28</v>
      </c>
      <c r="J48" s="14" t="s">
        <v>29</v>
      </c>
      <c r="K48" s="14" t="s">
        <v>30</v>
      </c>
      <c r="L48" s="5" t="s">
        <v>31</v>
      </c>
      <c r="M48" s="15" t="s">
        <v>32</v>
      </c>
      <c r="N48" s="15" t="s">
        <v>33</v>
      </c>
      <c r="O48" s="15" t="s">
        <v>34</v>
      </c>
      <c r="P48" s="16" t="s">
        <v>35</v>
      </c>
      <c r="Q48" s="16" t="s">
        <v>36</v>
      </c>
      <c r="R48" s="16" t="s">
        <v>37</v>
      </c>
      <c r="S48" s="15" t="s">
        <v>38</v>
      </c>
      <c r="T48" s="16" t="s">
        <v>39</v>
      </c>
    </row>
    <row r="49" spans="1:20" ht="13.5" thickBot="1">
      <c r="A49" s="58" t="s">
        <v>65</v>
      </c>
      <c r="B49" s="18"/>
      <c r="C49" s="18"/>
      <c r="D49" s="74"/>
      <c r="E49" s="74"/>
      <c r="F49" s="74"/>
      <c r="G49" s="74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>
      <c r="A50" s="21">
        <v>224</v>
      </c>
      <c r="B50" s="44" t="s">
        <v>66</v>
      </c>
      <c r="C50" s="23">
        <v>150</v>
      </c>
      <c r="D50" s="23">
        <v>17.55</v>
      </c>
      <c r="E50" s="23">
        <v>15.63</v>
      </c>
      <c r="F50" s="23">
        <v>35.4</v>
      </c>
      <c r="G50" s="23">
        <v>353.7</v>
      </c>
      <c r="H50" s="45">
        <v>0.08</v>
      </c>
      <c r="I50" s="45">
        <v>0.23</v>
      </c>
      <c r="J50" s="45">
        <v>1188.8</v>
      </c>
      <c r="K50" s="45">
        <v>1.79</v>
      </c>
      <c r="L50" s="45">
        <v>2.12</v>
      </c>
      <c r="M50" s="45">
        <v>175.5</v>
      </c>
      <c r="N50" s="45">
        <v>270</v>
      </c>
      <c r="O50" s="45">
        <v>139.5</v>
      </c>
      <c r="P50" s="45">
        <v>50.3</v>
      </c>
      <c r="Q50" s="45">
        <v>199.5</v>
      </c>
      <c r="R50" s="45">
        <v>1.2</v>
      </c>
      <c r="S50" s="75">
        <v>28.4</v>
      </c>
      <c r="T50" s="46">
        <v>17.9</v>
      </c>
    </row>
    <row r="51" spans="1:20" ht="12.75">
      <c r="A51" s="34">
        <v>378</v>
      </c>
      <c r="B51" s="35" t="s">
        <v>67</v>
      </c>
      <c r="C51" s="36">
        <v>200</v>
      </c>
      <c r="D51" s="36">
        <v>1.52</v>
      </c>
      <c r="E51" s="36">
        <v>1.35</v>
      </c>
      <c r="F51" s="36">
        <v>15.9</v>
      </c>
      <c r="G51" s="36">
        <v>81</v>
      </c>
      <c r="H51" s="37">
        <v>0.01</v>
      </c>
      <c r="I51" s="37">
        <v>0.07</v>
      </c>
      <c r="J51" s="37">
        <v>6.9</v>
      </c>
      <c r="K51" s="48">
        <v>0.41</v>
      </c>
      <c r="L51" s="37">
        <v>0.3</v>
      </c>
      <c r="M51" s="37">
        <v>9.7</v>
      </c>
      <c r="N51" s="37">
        <v>81.3</v>
      </c>
      <c r="O51" s="37">
        <v>57.3</v>
      </c>
      <c r="P51" s="48">
        <v>9.9</v>
      </c>
      <c r="Q51" s="37">
        <v>46.3</v>
      </c>
      <c r="R51" s="37">
        <v>0.8</v>
      </c>
      <c r="S51" s="50">
        <v>4.5</v>
      </c>
      <c r="T51" s="38">
        <v>0.9</v>
      </c>
    </row>
    <row r="52" spans="1:20" ht="12.75">
      <c r="A52" s="34">
        <v>2</v>
      </c>
      <c r="B52" s="35" t="s">
        <v>68</v>
      </c>
      <c r="C52" s="36">
        <v>50</v>
      </c>
      <c r="D52" s="36">
        <v>2.4</v>
      </c>
      <c r="E52" s="36">
        <v>3.87</v>
      </c>
      <c r="F52" s="36">
        <v>27.83</v>
      </c>
      <c r="G52" s="36">
        <v>156</v>
      </c>
      <c r="H52" s="37">
        <v>0.04</v>
      </c>
      <c r="I52" s="37">
        <v>0.019</v>
      </c>
      <c r="J52" s="37">
        <v>20</v>
      </c>
      <c r="K52" s="48">
        <v>0.3</v>
      </c>
      <c r="L52" s="37">
        <v>0.1</v>
      </c>
      <c r="M52" s="37">
        <v>150.6</v>
      </c>
      <c r="N52" s="37">
        <v>55.2</v>
      </c>
      <c r="O52" s="37">
        <v>10</v>
      </c>
      <c r="P52" s="48">
        <v>5.6</v>
      </c>
      <c r="Q52" s="37">
        <v>22.8</v>
      </c>
      <c r="R52" s="37">
        <v>0.6</v>
      </c>
      <c r="S52" s="50"/>
      <c r="T52" s="38"/>
    </row>
    <row r="53" spans="1:20" ht="13.5" thickBot="1">
      <c r="A53" s="63">
        <v>338</v>
      </c>
      <c r="B53" s="64" t="s">
        <v>43</v>
      </c>
      <c r="C53" s="65">
        <v>100</v>
      </c>
      <c r="D53" s="65">
        <v>0.4</v>
      </c>
      <c r="E53" s="65">
        <v>0.4</v>
      </c>
      <c r="F53" s="65">
        <v>9.8</v>
      </c>
      <c r="G53" s="65">
        <v>47</v>
      </c>
      <c r="H53" s="66">
        <v>0.03</v>
      </c>
      <c r="I53" s="66">
        <v>0.02</v>
      </c>
      <c r="J53" s="66"/>
      <c r="K53" s="65">
        <v>0.3</v>
      </c>
      <c r="L53" s="66">
        <v>10</v>
      </c>
      <c r="M53" s="66">
        <v>26</v>
      </c>
      <c r="N53" s="66">
        <v>278</v>
      </c>
      <c r="O53" s="66">
        <v>16</v>
      </c>
      <c r="P53" s="66">
        <v>9</v>
      </c>
      <c r="Q53" s="66">
        <v>11</v>
      </c>
      <c r="R53" s="66">
        <v>2.2</v>
      </c>
      <c r="S53" s="67"/>
      <c r="T53" s="68"/>
    </row>
    <row r="54" spans="1:20" ht="13.5" thickBot="1">
      <c r="A54" s="51"/>
      <c r="B54" s="41" t="s">
        <v>69</v>
      </c>
      <c r="C54" s="42">
        <f>SUM(C50:C53)</f>
        <v>500</v>
      </c>
      <c r="D54" s="42">
        <f aca="true" t="shared" si="4" ref="D54:T54">SUM(D50:D53)</f>
        <v>21.869999999999997</v>
      </c>
      <c r="E54" s="42">
        <f t="shared" si="4"/>
        <v>21.25</v>
      </c>
      <c r="F54" s="42">
        <f t="shared" si="4"/>
        <v>88.92999999999999</v>
      </c>
      <c r="G54" s="42">
        <f t="shared" si="4"/>
        <v>637.7</v>
      </c>
      <c r="H54" s="71">
        <f t="shared" si="4"/>
        <v>0.16</v>
      </c>
      <c r="I54" s="71">
        <f t="shared" si="4"/>
        <v>0.3390000000000001</v>
      </c>
      <c r="J54" s="71">
        <f t="shared" si="4"/>
        <v>1215.7</v>
      </c>
      <c r="K54" s="71">
        <f t="shared" si="4"/>
        <v>2.8</v>
      </c>
      <c r="L54" s="71">
        <f t="shared" si="4"/>
        <v>12.52</v>
      </c>
      <c r="M54" s="71">
        <f t="shared" si="4"/>
        <v>361.79999999999995</v>
      </c>
      <c r="N54" s="71">
        <f t="shared" si="4"/>
        <v>684.5</v>
      </c>
      <c r="O54" s="71">
        <f t="shared" si="4"/>
        <v>222.8</v>
      </c>
      <c r="P54" s="55">
        <f t="shared" si="4"/>
        <v>74.8</v>
      </c>
      <c r="Q54" s="71">
        <f t="shared" si="4"/>
        <v>279.6</v>
      </c>
      <c r="R54" s="71">
        <f t="shared" si="4"/>
        <v>4.800000000000001</v>
      </c>
      <c r="S54" s="76">
        <f t="shared" si="4"/>
        <v>32.9</v>
      </c>
      <c r="T54" s="56">
        <f t="shared" si="4"/>
        <v>18.799999999999997</v>
      </c>
    </row>
    <row r="55" spans="1:20" ht="13.5" thickBot="1">
      <c r="A55" s="77" t="s">
        <v>70</v>
      </c>
      <c r="B55" s="78"/>
      <c r="C55" s="78"/>
      <c r="D55" s="78"/>
      <c r="E55" s="78"/>
      <c r="F55" s="78"/>
      <c r="G55" s="78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>
      <c r="A56" s="21">
        <v>190</v>
      </c>
      <c r="B56" s="44" t="s">
        <v>10</v>
      </c>
      <c r="C56" s="23">
        <v>200</v>
      </c>
      <c r="D56" s="23">
        <v>10.4</v>
      </c>
      <c r="E56" s="23">
        <v>11.5</v>
      </c>
      <c r="F56" s="23">
        <v>64.8</v>
      </c>
      <c r="G56" s="23">
        <v>405.1</v>
      </c>
      <c r="H56" s="45">
        <v>0.21</v>
      </c>
      <c r="I56" s="45">
        <v>0.27</v>
      </c>
      <c r="J56" s="45"/>
      <c r="K56" s="45">
        <v>2.06</v>
      </c>
      <c r="L56" s="45">
        <v>0.88</v>
      </c>
      <c r="M56" s="45">
        <v>557.9</v>
      </c>
      <c r="N56" s="45">
        <v>292.3</v>
      </c>
      <c r="O56" s="45">
        <v>148.3</v>
      </c>
      <c r="P56" s="45">
        <v>49.1</v>
      </c>
      <c r="Q56" s="45">
        <v>213.1</v>
      </c>
      <c r="R56" s="45">
        <v>1.94</v>
      </c>
      <c r="S56" s="75"/>
      <c r="T56" s="46"/>
    </row>
    <row r="57" spans="1:20" ht="12.75">
      <c r="A57" s="34">
        <v>376</v>
      </c>
      <c r="B57" s="35" t="s">
        <v>48</v>
      </c>
      <c r="C57" s="36">
        <v>200</v>
      </c>
      <c r="D57" s="36">
        <v>0.07</v>
      </c>
      <c r="E57" s="36">
        <v>0.02</v>
      </c>
      <c r="F57" s="36">
        <v>15</v>
      </c>
      <c r="G57" s="36">
        <v>60</v>
      </c>
      <c r="H57" s="37"/>
      <c r="I57" s="37">
        <v>0.01</v>
      </c>
      <c r="J57" s="37">
        <v>0.3</v>
      </c>
      <c r="K57" s="48">
        <v>0.09</v>
      </c>
      <c r="L57" s="37">
        <v>0.04</v>
      </c>
      <c r="M57" s="37">
        <v>0.7</v>
      </c>
      <c r="N57" s="49">
        <v>20.8</v>
      </c>
      <c r="O57" s="37">
        <v>4.5</v>
      </c>
      <c r="P57" s="48">
        <v>3.8</v>
      </c>
      <c r="Q57" s="37">
        <v>7.2</v>
      </c>
      <c r="R57" s="37">
        <v>0.7</v>
      </c>
      <c r="S57" s="50"/>
      <c r="T57" s="38"/>
    </row>
    <row r="58" spans="1:20" ht="13.5" thickBot="1">
      <c r="A58" s="63" t="s">
        <v>6</v>
      </c>
      <c r="B58" s="64" t="s">
        <v>71</v>
      </c>
      <c r="C58" s="65">
        <v>100</v>
      </c>
      <c r="D58" s="65">
        <v>1.5</v>
      </c>
      <c r="E58" s="65">
        <v>0.1</v>
      </c>
      <c r="F58" s="65">
        <v>2.1</v>
      </c>
      <c r="G58" s="65">
        <v>89</v>
      </c>
      <c r="H58" s="66">
        <v>0.03</v>
      </c>
      <c r="I58" s="66">
        <v>0.04</v>
      </c>
      <c r="J58" s="66">
        <v>901.5</v>
      </c>
      <c r="K58" s="65">
        <v>0.71</v>
      </c>
      <c r="L58" s="66">
        <v>2.7</v>
      </c>
      <c r="M58" s="66">
        <v>11</v>
      </c>
      <c r="N58" s="66">
        <v>220</v>
      </c>
      <c r="O58" s="66">
        <v>24</v>
      </c>
      <c r="P58" s="66">
        <v>32</v>
      </c>
      <c r="Q58" s="66">
        <v>37</v>
      </c>
      <c r="R58" s="66">
        <v>0.8</v>
      </c>
      <c r="S58" s="67">
        <v>2.3</v>
      </c>
      <c r="T58" s="68">
        <v>0.1</v>
      </c>
    </row>
    <row r="59" spans="1:20" ht="13.5" thickBot="1">
      <c r="A59" s="51"/>
      <c r="B59" s="41" t="s">
        <v>69</v>
      </c>
      <c r="C59" s="42">
        <f>SUM(C56:C58)</f>
        <v>500</v>
      </c>
      <c r="D59" s="42">
        <f aca="true" t="shared" si="5" ref="D59:T59">SUM(D56:D58)</f>
        <v>11.97</v>
      </c>
      <c r="E59" s="42">
        <f t="shared" si="5"/>
        <v>11.62</v>
      </c>
      <c r="F59" s="42">
        <f t="shared" si="5"/>
        <v>81.89999999999999</v>
      </c>
      <c r="G59" s="42">
        <f t="shared" si="5"/>
        <v>554.1</v>
      </c>
      <c r="H59" s="71">
        <f t="shared" si="5"/>
        <v>0.24</v>
      </c>
      <c r="I59" s="71">
        <f t="shared" si="5"/>
        <v>0.32</v>
      </c>
      <c r="J59" s="71">
        <f t="shared" si="5"/>
        <v>901.8</v>
      </c>
      <c r="K59" s="71">
        <f t="shared" si="5"/>
        <v>2.86</v>
      </c>
      <c r="L59" s="71">
        <f t="shared" si="5"/>
        <v>3.62</v>
      </c>
      <c r="M59" s="71">
        <f t="shared" si="5"/>
        <v>569.6</v>
      </c>
      <c r="N59" s="71">
        <f t="shared" si="5"/>
        <v>533.1</v>
      </c>
      <c r="O59" s="71">
        <f t="shared" si="5"/>
        <v>176.8</v>
      </c>
      <c r="P59" s="55">
        <f t="shared" si="5"/>
        <v>84.9</v>
      </c>
      <c r="Q59" s="71">
        <f t="shared" si="5"/>
        <v>257.29999999999995</v>
      </c>
      <c r="R59" s="71">
        <f t="shared" si="5"/>
        <v>3.4399999999999995</v>
      </c>
      <c r="S59" s="76">
        <f t="shared" si="5"/>
        <v>2.3</v>
      </c>
      <c r="T59" s="56">
        <f t="shared" si="5"/>
        <v>0.1</v>
      </c>
    </row>
    <row r="60" spans="1:20" ht="13.5" thickBot="1">
      <c r="A60" s="58" t="s">
        <v>72</v>
      </c>
      <c r="B60" s="17"/>
      <c r="C60" s="17"/>
      <c r="D60" s="58"/>
      <c r="E60" s="58"/>
      <c r="F60" s="58"/>
      <c r="G60" s="58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>
      <c r="A61" s="21">
        <v>291</v>
      </c>
      <c r="B61" s="22" t="s">
        <v>73</v>
      </c>
      <c r="C61" s="23">
        <v>200</v>
      </c>
      <c r="D61" s="23">
        <v>16</v>
      </c>
      <c r="E61" s="23">
        <v>16.9</v>
      </c>
      <c r="F61" s="23">
        <v>35.7</v>
      </c>
      <c r="G61" s="23">
        <v>305.3</v>
      </c>
      <c r="H61" s="45" t="s">
        <v>62</v>
      </c>
      <c r="I61" s="45">
        <v>0.38</v>
      </c>
      <c r="J61" s="45">
        <v>196.8</v>
      </c>
      <c r="K61" s="45">
        <v>3</v>
      </c>
      <c r="L61" s="45">
        <v>0.3</v>
      </c>
      <c r="M61" s="45">
        <v>253.5</v>
      </c>
      <c r="N61" s="45">
        <v>178.5</v>
      </c>
      <c r="O61" s="45">
        <v>108</v>
      </c>
      <c r="P61" s="24">
        <v>16.5</v>
      </c>
      <c r="Q61" s="45">
        <v>201.8</v>
      </c>
      <c r="R61" s="45">
        <v>2.1</v>
      </c>
      <c r="S61" s="45">
        <v>42.2</v>
      </c>
      <c r="T61" s="26">
        <v>26</v>
      </c>
    </row>
    <row r="62" spans="1:20" ht="12.75">
      <c r="A62" s="34">
        <v>378</v>
      </c>
      <c r="B62" s="35" t="s">
        <v>67</v>
      </c>
      <c r="C62" s="36">
        <v>200</v>
      </c>
      <c r="D62" s="36">
        <v>9</v>
      </c>
      <c r="E62" s="36">
        <v>1.35</v>
      </c>
      <c r="F62" s="36">
        <v>15.9</v>
      </c>
      <c r="G62" s="36">
        <v>81</v>
      </c>
      <c r="H62" s="37">
        <v>0.01</v>
      </c>
      <c r="I62" s="37">
        <v>0.07</v>
      </c>
      <c r="J62" s="37">
        <v>6.9</v>
      </c>
      <c r="K62" s="48">
        <v>0.41</v>
      </c>
      <c r="L62" s="37">
        <v>0.3</v>
      </c>
      <c r="M62" s="37">
        <v>9.7</v>
      </c>
      <c r="N62" s="37">
        <v>81.3</v>
      </c>
      <c r="O62" s="37">
        <v>57.3</v>
      </c>
      <c r="P62" s="48">
        <v>9.9</v>
      </c>
      <c r="Q62" s="37">
        <v>46.3</v>
      </c>
      <c r="R62" s="37">
        <v>0.8</v>
      </c>
      <c r="S62" s="50">
        <v>4.5</v>
      </c>
      <c r="T62" s="38">
        <v>0.9</v>
      </c>
    </row>
    <row r="63" spans="1:20" ht="12.75">
      <c r="A63" s="27">
        <v>338</v>
      </c>
      <c r="B63" s="39" t="s">
        <v>7</v>
      </c>
      <c r="C63" s="30">
        <v>100</v>
      </c>
      <c r="D63" s="30">
        <v>0.4</v>
      </c>
      <c r="E63" s="30">
        <v>0.4</v>
      </c>
      <c r="F63" s="30">
        <v>9.8</v>
      </c>
      <c r="G63" s="30">
        <v>47</v>
      </c>
      <c r="H63" s="37">
        <v>0.03</v>
      </c>
      <c r="I63" s="37">
        <v>0.02</v>
      </c>
      <c r="J63" s="37"/>
      <c r="K63" s="36">
        <v>0.3</v>
      </c>
      <c r="L63" s="37">
        <v>10</v>
      </c>
      <c r="M63" s="37">
        <v>26</v>
      </c>
      <c r="N63" s="37">
        <v>278</v>
      </c>
      <c r="O63" s="37">
        <v>16</v>
      </c>
      <c r="P63" s="37">
        <v>9</v>
      </c>
      <c r="Q63" s="37">
        <v>11</v>
      </c>
      <c r="R63" s="37">
        <v>2.2</v>
      </c>
      <c r="S63" s="37"/>
      <c r="T63" s="37"/>
    </row>
    <row r="64" spans="1:20" ht="13.5" thickBot="1">
      <c r="A64" s="27"/>
      <c r="B64" s="47" t="s">
        <v>49</v>
      </c>
      <c r="C64" s="36">
        <v>40</v>
      </c>
      <c r="D64" s="30">
        <v>2.24</v>
      </c>
      <c r="E64" s="30">
        <v>0.44</v>
      </c>
      <c r="F64" s="30">
        <v>19.76</v>
      </c>
      <c r="G64" s="30">
        <v>91.96</v>
      </c>
      <c r="H64" s="30">
        <v>0.06</v>
      </c>
      <c r="I64" s="30">
        <v>0.052</v>
      </c>
      <c r="J64" s="30"/>
      <c r="K64" s="30">
        <v>0.18</v>
      </c>
      <c r="L64" s="30"/>
      <c r="M64" s="30"/>
      <c r="N64" s="30"/>
      <c r="O64" s="30">
        <v>1.6</v>
      </c>
      <c r="P64" s="31">
        <v>3.94</v>
      </c>
      <c r="Q64" s="30">
        <v>4.5</v>
      </c>
      <c r="R64" s="30">
        <v>5.6</v>
      </c>
      <c r="S64" s="32"/>
      <c r="T64" s="33"/>
    </row>
    <row r="65" spans="1:20" ht="13.5" thickBot="1">
      <c r="A65" s="79"/>
      <c r="B65" s="41" t="s">
        <v>64</v>
      </c>
      <c r="C65" s="42">
        <f>SUM(C61:C64)</f>
        <v>540</v>
      </c>
      <c r="D65" s="42">
        <f aca="true" t="shared" si="6" ref="D65:T65">SUM(D61:D64)</f>
        <v>27.64</v>
      </c>
      <c r="E65" s="42">
        <f t="shared" si="6"/>
        <v>19.09</v>
      </c>
      <c r="F65" s="42">
        <f t="shared" si="6"/>
        <v>81.16000000000001</v>
      </c>
      <c r="G65" s="42">
        <f t="shared" si="6"/>
        <v>525.26</v>
      </c>
      <c r="H65" s="71">
        <f t="shared" si="6"/>
        <v>0.1</v>
      </c>
      <c r="I65" s="71">
        <f t="shared" si="6"/>
        <v>0.522</v>
      </c>
      <c r="J65" s="71">
        <f t="shared" si="6"/>
        <v>203.70000000000002</v>
      </c>
      <c r="K65" s="71">
        <f t="shared" si="6"/>
        <v>3.89</v>
      </c>
      <c r="L65" s="71">
        <f t="shared" si="6"/>
        <v>10.6</v>
      </c>
      <c r="M65" s="71">
        <f t="shared" si="6"/>
        <v>289.2</v>
      </c>
      <c r="N65" s="71">
        <f t="shared" si="6"/>
        <v>537.8</v>
      </c>
      <c r="O65" s="71">
        <f t="shared" si="6"/>
        <v>182.9</v>
      </c>
      <c r="P65" s="55">
        <f t="shared" si="6"/>
        <v>39.339999999999996</v>
      </c>
      <c r="Q65" s="71">
        <f t="shared" si="6"/>
        <v>263.6</v>
      </c>
      <c r="R65" s="71">
        <f t="shared" si="6"/>
        <v>10.7</v>
      </c>
      <c r="S65" s="71">
        <f t="shared" si="6"/>
        <v>46.7</v>
      </c>
      <c r="T65" s="56">
        <f t="shared" si="6"/>
        <v>26.9</v>
      </c>
    </row>
    <row r="66" spans="1:20" ht="13.5" thickBot="1">
      <c r="A66" s="17" t="s">
        <v>74</v>
      </c>
      <c r="B66" s="18"/>
      <c r="C66" s="18"/>
      <c r="D66" s="18"/>
      <c r="E66" s="18"/>
      <c r="F66" s="18"/>
      <c r="G66" s="18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>
      <c r="A67" s="21">
        <v>204</v>
      </c>
      <c r="B67" s="22" t="s">
        <v>75</v>
      </c>
      <c r="C67" s="23">
        <v>200</v>
      </c>
      <c r="D67" s="23">
        <v>13.5</v>
      </c>
      <c r="E67" s="23">
        <v>15.9</v>
      </c>
      <c r="F67" s="23">
        <v>34.1</v>
      </c>
      <c r="G67" s="23">
        <v>334.4</v>
      </c>
      <c r="H67" s="23">
        <v>0.08</v>
      </c>
      <c r="I67" s="23">
        <v>0.13</v>
      </c>
      <c r="J67" s="23">
        <v>115.2</v>
      </c>
      <c r="K67" s="23">
        <v>0.62</v>
      </c>
      <c r="L67" s="23">
        <v>0.22</v>
      </c>
      <c r="M67" s="23">
        <v>543</v>
      </c>
      <c r="N67" s="23">
        <v>69.9</v>
      </c>
      <c r="O67" s="23">
        <v>295.2</v>
      </c>
      <c r="P67" s="24">
        <v>20.3</v>
      </c>
      <c r="Q67" s="23">
        <v>202.1</v>
      </c>
      <c r="R67" s="23">
        <v>1.23</v>
      </c>
      <c r="S67" s="25">
        <v>51.6</v>
      </c>
      <c r="T67" s="26">
        <v>3.1</v>
      </c>
    </row>
    <row r="68" spans="1:20" ht="12.75">
      <c r="A68" s="34">
        <v>379</v>
      </c>
      <c r="B68" s="47" t="s">
        <v>5</v>
      </c>
      <c r="C68" s="36">
        <v>200</v>
      </c>
      <c r="D68" s="36">
        <v>3.6</v>
      </c>
      <c r="E68" s="36">
        <v>2.67</v>
      </c>
      <c r="F68" s="36">
        <v>29.2</v>
      </c>
      <c r="G68" s="36">
        <v>155.2</v>
      </c>
      <c r="H68" s="36">
        <v>0.03</v>
      </c>
      <c r="I68" s="36">
        <v>0.13</v>
      </c>
      <c r="J68" s="36">
        <v>13.29</v>
      </c>
      <c r="K68" s="36">
        <v>0.91</v>
      </c>
      <c r="L68" s="36">
        <v>0.52</v>
      </c>
      <c r="M68" s="36">
        <v>38.5</v>
      </c>
      <c r="N68" s="36">
        <v>184</v>
      </c>
      <c r="O68" s="36">
        <v>111</v>
      </c>
      <c r="P68" s="60">
        <v>30.7</v>
      </c>
      <c r="Q68" s="36">
        <v>107</v>
      </c>
      <c r="R68" s="36">
        <v>1.1</v>
      </c>
      <c r="S68" s="36">
        <v>9</v>
      </c>
      <c r="T68" s="62">
        <v>1.8</v>
      </c>
    </row>
    <row r="69" spans="1:20" ht="13.5" thickBot="1">
      <c r="A69" s="63">
        <v>338</v>
      </c>
      <c r="B69" s="64" t="s">
        <v>7</v>
      </c>
      <c r="C69" s="30">
        <v>100</v>
      </c>
      <c r="D69" s="30">
        <v>0.4</v>
      </c>
      <c r="E69" s="30">
        <v>0.4</v>
      </c>
      <c r="F69" s="30">
        <v>9.8</v>
      </c>
      <c r="G69" s="30">
        <v>47</v>
      </c>
      <c r="H69" s="37">
        <v>0.015</v>
      </c>
      <c r="I69" s="37">
        <v>0.01</v>
      </c>
      <c r="J69" s="37"/>
      <c r="K69" s="36">
        <v>0.15</v>
      </c>
      <c r="L69" s="37">
        <v>5</v>
      </c>
      <c r="M69" s="37">
        <v>13</v>
      </c>
      <c r="N69" s="37">
        <v>139</v>
      </c>
      <c r="O69" s="37">
        <v>8</v>
      </c>
      <c r="P69" s="37">
        <v>4.5</v>
      </c>
      <c r="Q69" s="37">
        <v>5.5</v>
      </c>
      <c r="R69" s="37">
        <v>1.1</v>
      </c>
      <c r="S69" s="37"/>
      <c r="T69" s="37"/>
    </row>
    <row r="70" spans="1:20" ht="13.5" thickBot="1">
      <c r="A70" s="40"/>
      <c r="B70" s="41" t="s">
        <v>44</v>
      </c>
      <c r="C70" s="42">
        <f>SUM(C67:C69)</f>
        <v>500</v>
      </c>
      <c r="D70" s="42">
        <f aca="true" t="shared" si="7" ref="D70:T70">SUM(D67:D69)</f>
        <v>17.5</v>
      </c>
      <c r="E70" s="42">
        <f t="shared" si="7"/>
        <v>18.97</v>
      </c>
      <c r="F70" s="42">
        <f t="shared" si="7"/>
        <v>73.1</v>
      </c>
      <c r="G70" s="42">
        <f t="shared" si="7"/>
        <v>536.5999999999999</v>
      </c>
      <c r="H70" s="42">
        <f t="shared" si="7"/>
        <v>0.125</v>
      </c>
      <c r="I70" s="42">
        <f t="shared" si="7"/>
        <v>0.27</v>
      </c>
      <c r="J70" s="42">
        <f t="shared" si="7"/>
        <v>128.49</v>
      </c>
      <c r="K70" s="42">
        <f t="shared" si="7"/>
        <v>1.68</v>
      </c>
      <c r="L70" s="42">
        <f t="shared" si="7"/>
        <v>5.74</v>
      </c>
      <c r="M70" s="42">
        <f t="shared" si="7"/>
        <v>594.5</v>
      </c>
      <c r="N70" s="42">
        <f t="shared" si="7"/>
        <v>392.9</v>
      </c>
      <c r="O70" s="42">
        <f t="shared" si="7"/>
        <v>414.2</v>
      </c>
      <c r="P70" s="42">
        <f t="shared" si="7"/>
        <v>55.5</v>
      </c>
      <c r="Q70" s="42">
        <f t="shared" si="7"/>
        <v>314.6</v>
      </c>
      <c r="R70" s="42">
        <f t="shared" si="7"/>
        <v>3.43</v>
      </c>
      <c r="S70" s="42">
        <f t="shared" si="7"/>
        <v>60.6</v>
      </c>
      <c r="T70" s="43">
        <f t="shared" si="7"/>
        <v>4.9</v>
      </c>
    </row>
    <row r="71" spans="1:20" ht="13.5" thickBot="1">
      <c r="A71" s="58" t="s">
        <v>76</v>
      </c>
      <c r="B71" s="18"/>
      <c r="C71" s="18"/>
      <c r="D71" s="74"/>
      <c r="E71" s="74"/>
      <c r="F71" s="74"/>
      <c r="G71" s="74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>
      <c r="A72" s="21">
        <v>174</v>
      </c>
      <c r="B72" s="22" t="s">
        <v>77</v>
      </c>
      <c r="C72" s="23">
        <v>200</v>
      </c>
      <c r="D72" s="23">
        <v>5.92</v>
      </c>
      <c r="E72" s="23">
        <v>3.6</v>
      </c>
      <c r="F72" s="23">
        <v>42.82</v>
      </c>
      <c r="G72" s="23">
        <v>228</v>
      </c>
      <c r="H72" s="23">
        <v>0.25</v>
      </c>
      <c r="I72" s="23">
        <v>0.88</v>
      </c>
      <c r="J72" s="23">
        <v>131.6</v>
      </c>
      <c r="K72" s="23">
        <v>6.61</v>
      </c>
      <c r="L72" s="23">
        <v>3.64</v>
      </c>
      <c r="M72" s="23">
        <v>568</v>
      </c>
      <c r="N72" s="23">
        <v>916</v>
      </c>
      <c r="O72" s="23">
        <v>749</v>
      </c>
      <c r="P72" s="24">
        <v>120</v>
      </c>
      <c r="Q72" s="23">
        <v>655</v>
      </c>
      <c r="R72" s="23">
        <v>1.4</v>
      </c>
      <c r="S72" s="25">
        <v>104</v>
      </c>
      <c r="T72" s="26">
        <v>23</v>
      </c>
    </row>
    <row r="73" spans="1:20" ht="12.75">
      <c r="A73" s="34">
        <v>3</v>
      </c>
      <c r="B73" s="35" t="s">
        <v>42</v>
      </c>
      <c r="C73" s="36">
        <v>50</v>
      </c>
      <c r="D73" s="30">
        <v>5.8</v>
      </c>
      <c r="E73" s="30">
        <v>8.3</v>
      </c>
      <c r="F73" s="30">
        <v>14.83</v>
      </c>
      <c r="G73" s="30">
        <v>157</v>
      </c>
      <c r="H73" s="30">
        <v>0.04</v>
      </c>
      <c r="I73" s="30">
        <v>0.07</v>
      </c>
      <c r="J73" s="30">
        <v>59</v>
      </c>
      <c r="K73" s="30">
        <v>0.3</v>
      </c>
      <c r="L73" s="30">
        <v>0.11</v>
      </c>
      <c r="M73" s="30">
        <v>271.9</v>
      </c>
      <c r="N73" s="30">
        <v>42.6</v>
      </c>
      <c r="O73" s="30">
        <v>139.2</v>
      </c>
      <c r="P73" s="31">
        <v>9.45</v>
      </c>
      <c r="Q73" s="30">
        <v>96</v>
      </c>
      <c r="R73" s="30">
        <v>0.49</v>
      </c>
      <c r="S73" s="32"/>
      <c r="T73" s="33"/>
    </row>
    <row r="74" spans="1:20" ht="12.75">
      <c r="A74" s="34">
        <v>382</v>
      </c>
      <c r="B74" s="47" t="s">
        <v>78</v>
      </c>
      <c r="C74" s="36">
        <v>200</v>
      </c>
      <c r="D74" s="36">
        <v>4.08</v>
      </c>
      <c r="E74" s="36">
        <v>3.54</v>
      </c>
      <c r="F74" s="36">
        <v>17.58</v>
      </c>
      <c r="G74" s="36">
        <v>118.6</v>
      </c>
      <c r="H74" s="36">
        <v>0.04</v>
      </c>
      <c r="I74" s="36">
        <v>0.17</v>
      </c>
      <c r="J74" s="36">
        <v>17.3</v>
      </c>
      <c r="K74" s="36">
        <v>1.1</v>
      </c>
      <c r="L74" s="36">
        <v>0.68</v>
      </c>
      <c r="M74" s="36">
        <v>49.9</v>
      </c>
      <c r="N74" s="36">
        <v>220</v>
      </c>
      <c r="O74" s="36">
        <v>143</v>
      </c>
      <c r="P74" s="60">
        <v>34.3</v>
      </c>
      <c r="Q74" s="36">
        <v>130</v>
      </c>
      <c r="R74" s="36">
        <v>1.1</v>
      </c>
      <c r="S74" s="36">
        <v>11.7</v>
      </c>
      <c r="T74" s="62">
        <v>2.3</v>
      </c>
    </row>
    <row r="75" spans="1:20" ht="13.5" thickBot="1">
      <c r="A75" s="27">
        <v>338</v>
      </c>
      <c r="B75" s="39" t="s">
        <v>79</v>
      </c>
      <c r="C75" s="30">
        <v>100</v>
      </c>
      <c r="D75" s="30">
        <v>0.4</v>
      </c>
      <c r="E75" s="30">
        <v>0.4</v>
      </c>
      <c r="F75" s="30">
        <v>9.8</v>
      </c>
      <c r="G75" s="30">
        <v>47</v>
      </c>
      <c r="H75" s="37">
        <v>0.015</v>
      </c>
      <c r="I75" s="37">
        <v>0.01</v>
      </c>
      <c r="J75" s="37"/>
      <c r="K75" s="36">
        <v>0.15</v>
      </c>
      <c r="L75" s="37">
        <v>5</v>
      </c>
      <c r="M75" s="37">
        <v>13</v>
      </c>
      <c r="N75" s="37">
        <v>139</v>
      </c>
      <c r="O75" s="37">
        <v>8</v>
      </c>
      <c r="P75" s="37">
        <v>4.5</v>
      </c>
      <c r="Q75" s="37">
        <v>5.5</v>
      </c>
      <c r="R75" s="37">
        <v>1.1</v>
      </c>
      <c r="S75" s="37"/>
      <c r="T75" s="38"/>
    </row>
    <row r="76" spans="1:20" ht="13.5" thickBot="1">
      <c r="A76" s="40"/>
      <c r="B76" s="41" t="s">
        <v>44</v>
      </c>
      <c r="C76" s="42">
        <f>SUM(C72:C75)</f>
        <v>550</v>
      </c>
      <c r="D76" s="42">
        <f aca="true" t="shared" si="8" ref="D76:T76">SUM(D72:D75)</f>
        <v>16.2</v>
      </c>
      <c r="E76" s="42">
        <f t="shared" si="8"/>
        <v>15.840000000000002</v>
      </c>
      <c r="F76" s="42">
        <f t="shared" si="8"/>
        <v>85.02999999999999</v>
      </c>
      <c r="G76" s="42">
        <f t="shared" si="8"/>
        <v>550.6</v>
      </c>
      <c r="H76" s="42">
        <f t="shared" si="8"/>
        <v>0.345</v>
      </c>
      <c r="I76" s="42">
        <f t="shared" si="8"/>
        <v>1.13</v>
      </c>
      <c r="J76" s="42">
        <f t="shared" si="8"/>
        <v>207.9</v>
      </c>
      <c r="K76" s="42">
        <f t="shared" si="8"/>
        <v>8.16</v>
      </c>
      <c r="L76" s="42">
        <f t="shared" si="8"/>
        <v>9.43</v>
      </c>
      <c r="M76" s="42">
        <f t="shared" si="8"/>
        <v>902.8</v>
      </c>
      <c r="N76" s="42">
        <f t="shared" si="8"/>
        <v>1317.6</v>
      </c>
      <c r="O76" s="42">
        <f t="shared" si="8"/>
        <v>1039.2</v>
      </c>
      <c r="P76" s="42">
        <f t="shared" si="8"/>
        <v>168.25</v>
      </c>
      <c r="Q76" s="42">
        <f t="shared" si="8"/>
        <v>886.5</v>
      </c>
      <c r="R76" s="42">
        <f t="shared" si="8"/>
        <v>4.09</v>
      </c>
      <c r="S76" s="42">
        <f t="shared" si="8"/>
        <v>115.7</v>
      </c>
      <c r="T76" s="43">
        <f t="shared" si="8"/>
        <v>25.3</v>
      </c>
    </row>
    <row r="77" spans="1:20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3.5" thickBot="1">
      <c r="A79" s="77" t="s">
        <v>80</v>
      </c>
      <c r="B79" s="2"/>
      <c r="C79" s="2"/>
      <c r="D79" s="2"/>
      <c r="E79" s="2"/>
      <c r="F79" s="2"/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>
      <c r="A80" s="21" t="s">
        <v>81</v>
      </c>
      <c r="B80" s="44" t="s">
        <v>82</v>
      </c>
      <c r="C80" s="23">
        <v>110</v>
      </c>
      <c r="D80" s="23">
        <v>18.8</v>
      </c>
      <c r="E80" s="23">
        <v>20.75</v>
      </c>
      <c r="F80" s="23">
        <v>0.38</v>
      </c>
      <c r="G80" s="23">
        <v>262.4</v>
      </c>
      <c r="H80" s="23">
        <v>0.05</v>
      </c>
      <c r="I80" s="23">
        <v>0.067</v>
      </c>
      <c r="J80" s="23">
        <v>24.4</v>
      </c>
      <c r="K80" s="23">
        <v>7.1</v>
      </c>
      <c r="L80" s="23">
        <v>2.87</v>
      </c>
      <c r="M80" s="80">
        <v>170.2</v>
      </c>
      <c r="N80" s="23">
        <v>304.6</v>
      </c>
      <c r="O80" s="80">
        <v>17.3</v>
      </c>
      <c r="P80" s="24">
        <v>89.1</v>
      </c>
      <c r="Q80" s="23">
        <v>175.6</v>
      </c>
      <c r="R80" s="23">
        <v>1.46</v>
      </c>
      <c r="S80" s="25">
        <v>23.1</v>
      </c>
      <c r="T80" s="26">
        <v>23.1</v>
      </c>
    </row>
    <row r="81" spans="1:20" ht="12.75">
      <c r="A81" s="34">
        <v>304</v>
      </c>
      <c r="B81" s="35" t="s">
        <v>54</v>
      </c>
      <c r="C81" s="36">
        <v>150</v>
      </c>
      <c r="D81" s="36">
        <v>3.67</v>
      </c>
      <c r="E81" s="36">
        <v>5.42</v>
      </c>
      <c r="F81" s="36">
        <v>36.67</v>
      </c>
      <c r="G81" s="36">
        <v>210.11</v>
      </c>
      <c r="H81" s="37">
        <v>0.03</v>
      </c>
      <c r="I81" s="37">
        <v>0.03</v>
      </c>
      <c r="J81" s="37">
        <v>26.6</v>
      </c>
      <c r="K81" s="37">
        <v>1.44</v>
      </c>
      <c r="L81" s="37"/>
      <c r="M81" s="37">
        <v>152</v>
      </c>
      <c r="N81" s="37">
        <v>46</v>
      </c>
      <c r="O81" s="37">
        <v>6</v>
      </c>
      <c r="P81" s="37">
        <v>24</v>
      </c>
      <c r="Q81" s="37">
        <v>72</v>
      </c>
      <c r="R81" s="37">
        <v>0.5</v>
      </c>
      <c r="S81" s="37">
        <v>20.8</v>
      </c>
      <c r="T81" s="38">
        <v>7.2</v>
      </c>
    </row>
    <row r="82" spans="1:20" ht="12.75">
      <c r="A82" s="34">
        <v>376</v>
      </c>
      <c r="B82" s="35" t="s">
        <v>48</v>
      </c>
      <c r="C82" s="36">
        <v>200</v>
      </c>
      <c r="D82" s="36">
        <v>0.07</v>
      </c>
      <c r="E82" s="36">
        <v>0.02</v>
      </c>
      <c r="F82" s="36">
        <v>15</v>
      </c>
      <c r="G82" s="36">
        <v>60</v>
      </c>
      <c r="H82" s="37"/>
      <c r="I82" s="37">
        <v>0.01</v>
      </c>
      <c r="J82" s="37">
        <v>0.3</v>
      </c>
      <c r="K82" s="48">
        <v>0.09</v>
      </c>
      <c r="L82" s="37">
        <v>0.04</v>
      </c>
      <c r="M82" s="37">
        <v>0.7</v>
      </c>
      <c r="N82" s="49">
        <v>20.8</v>
      </c>
      <c r="O82" s="37">
        <v>4.5</v>
      </c>
      <c r="P82" s="48">
        <v>3.8</v>
      </c>
      <c r="Q82" s="37">
        <v>7.2</v>
      </c>
      <c r="R82" s="37">
        <v>0.7</v>
      </c>
      <c r="S82" s="50"/>
      <c r="T82" s="38"/>
    </row>
    <row r="83" spans="1:20" ht="13.5" thickBot="1">
      <c r="A83" s="34">
        <v>71</v>
      </c>
      <c r="B83" s="35" t="s">
        <v>11</v>
      </c>
      <c r="C83" s="36">
        <v>20</v>
      </c>
      <c r="D83" s="36">
        <v>0.14</v>
      </c>
      <c r="E83" s="36">
        <v>0.02</v>
      </c>
      <c r="F83" s="36">
        <v>0.38</v>
      </c>
      <c r="G83" s="36">
        <v>2.4</v>
      </c>
      <c r="H83" s="36">
        <v>0.01</v>
      </c>
      <c r="I83" s="36">
        <v>0.01</v>
      </c>
      <c r="J83" s="36">
        <v>2</v>
      </c>
      <c r="K83" s="36">
        <v>0.04</v>
      </c>
      <c r="L83" s="36">
        <v>2</v>
      </c>
      <c r="M83" s="36">
        <v>1.6</v>
      </c>
      <c r="N83" s="36">
        <v>28.2</v>
      </c>
      <c r="O83" s="36">
        <v>4.6</v>
      </c>
      <c r="P83" s="60">
        <v>2.8</v>
      </c>
      <c r="Q83" s="36">
        <v>8.4</v>
      </c>
      <c r="R83" s="36">
        <v>0.18</v>
      </c>
      <c r="S83" s="81"/>
      <c r="T83" s="62"/>
    </row>
    <row r="84" spans="1:20" ht="13.5" thickBot="1">
      <c r="A84" s="82"/>
      <c r="B84" s="39" t="s">
        <v>49</v>
      </c>
      <c r="C84" s="30">
        <v>40</v>
      </c>
      <c r="D84" s="30">
        <v>2.24</v>
      </c>
      <c r="E84" s="30">
        <v>0.44</v>
      </c>
      <c r="F84" s="30">
        <v>19.76</v>
      </c>
      <c r="G84" s="30">
        <v>91.96</v>
      </c>
      <c r="H84" s="30">
        <v>0.06</v>
      </c>
      <c r="I84" s="30">
        <v>0.052</v>
      </c>
      <c r="J84" s="30"/>
      <c r="K84" s="30">
        <v>0.18</v>
      </c>
      <c r="L84" s="30"/>
      <c r="M84" s="30"/>
      <c r="N84" s="30"/>
      <c r="O84" s="30">
        <v>1.6</v>
      </c>
      <c r="P84" s="31">
        <v>3.94</v>
      </c>
      <c r="Q84" s="30">
        <v>4.5</v>
      </c>
      <c r="R84" s="30">
        <v>5.6</v>
      </c>
      <c r="S84" s="32"/>
      <c r="T84" s="33"/>
    </row>
    <row r="85" spans="1:20" ht="13.5" thickBot="1">
      <c r="A85" s="40"/>
      <c r="B85" s="41" t="s">
        <v>83</v>
      </c>
      <c r="C85" s="42">
        <f aca="true" t="shared" si="9" ref="C85:T85">SUM(C80:C84)</f>
        <v>520</v>
      </c>
      <c r="D85" s="42">
        <f t="shared" si="9"/>
        <v>24.92</v>
      </c>
      <c r="E85" s="42">
        <f t="shared" si="9"/>
        <v>26.650000000000002</v>
      </c>
      <c r="F85" s="42">
        <f t="shared" si="9"/>
        <v>72.19000000000001</v>
      </c>
      <c r="G85" s="42">
        <f t="shared" si="9"/>
        <v>626.87</v>
      </c>
      <c r="H85" s="42">
        <f t="shared" si="9"/>
        <v>0.15</v>
      </c>
      <c r="I85" s="42">
        <f t="shared" si="9"/>
        <v>0.16899999999999998</v>
      </c>
      <c r="J85" s="42">
        <f t="shared" si="9"/>
        <v>53.3</v>
      </c>
      <c r="K85" s="42">
        <f t="shared" si="9"/>
        <v>8.849999999999998</v>
      </c>
      <c r="L85" s="42">
        <f t="shared" si="9"/>
        <v>4.91</v>
      </c>
      <c r="M85" s="42">
        <f t="shared" si="9"/>
        <v>324.5</v>
      </c>
      <c r="N85" s="42">
        <f t="shared" si="9"/>
        <v>399.6</v>
      </c>
      <c r="O85" s="42">
        <f t="shared" si="9"/>
        <v>34</v>
      </c>
      <c r="P85" s="42">
        <f t="shared" si="9"/>
        <v>123.63999999999999</v>
      </c>
      <c r="Q85" s="42">
        <f t="shared" si="9"/>
        <v>267.7</v>
      </c>
      <c r="R85" s="42">
        <f t="shared" si="9"/>
        <v>8.44</v>
      </c>
      <c r="S85" s="42">
        <f t="shared" si="9"/>
        <v>43.900000000000006</v>
      </c>
      <c r="T85" s="43">
        <f t="shared" si="9"/>
        <v>30.3</v>
      </c>
    </row>
    <row r="86" spans="1:20" ht="13.5" thickBot="1">
      <c r="A86" s="83"/>
      <c r="B86" s="9" t="s">
        <v>84</v>
      </c>
      <c r="C86" s="84"/>
      <c r="D86" s="84">
        <f>D20+D27+D34+D42+D54+D59+D65+D70+D76+D85</f>
        <v>203.2</v>
      </c>
      <c r="E86" s="84">
        <f aca="true" t="shared" si="10" ref="E86:T86">E20+E27+E34+E42+E54+E59+E65+E70+E76+E85</f>
        <v>199.42000000000002</v>
      </c>
      <c r="F86" s="84">
        <f t="shared" si="10"/>
        <v>798.4200000000001</v>
      </c>
      <c r="G86" s="84">
        <f t="shared" si="10"/>
        <v>5823.089999999999</v>
      </c>
      <c r="H86" s="84">
        <f t="shared" si="10"/>
        <v>2.049</v>
      </c>
      <c r="I86" s="84">
        <f t="shared" si="10"/>
        <v>3.9730000000000003</v>
      </c>
      <c r="J86" s="84">
        <f t="shared" si="10"/>
        <v>3164.18</v>
      </c>
      <c r="K86" s="84">
        <f t="shared" si="10"/>
        <v>48.03</v>
      </c>
      <c r="L86" s="84">
        <f t="shared" si="10"/>
        <v>66.53</v>
      </c>
      <c r="M86" s="84">
        <f t="shared" si="10"/>
        <v>5629.999999999999</v>
      </c>
      <c r="N86" s="84">
        <f t="shared" si="10"/>
        <v>5621.2</v>
      </c>
      <c r="O86" s="84">
        <f t="shared" si="10"/>
        <v>2706.84</v>
      </c>
      <c r="P86" s="84">
        <f t="shared" si="10"/>
        <v>878.7800000000001</v>
      </c>
      <c r="Q86" s="84">
        <f t="shared" si="10"/>
        <v>3445.5</v>
      </c>
      <c r="R86" s="84">
        <f t="shared" si="10"/>
        <v>67.74</v>
      </c>
      <c r="S86" s="84">
        <f t="shared" si="10"/>
        <v>472.4000000000001</v>
      </c>
      <c r="T86" s="85">
        <f t="shared" si="10"/>
        <v>177.70000000000002</v>
      </c>
    </row>
    <row r="87" spans="1:20" ht="12.75">
      <c r="A87" s="86"/>
      <c r="B87" s="17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87"/>
    </row>
    <row r="88" spans="1:20" ht="12.75">
      <c r="A88" s="86"/>
      <c r="B88" s="17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87"/>
    </row>
    <row r="89" spans="1:20" ht="12.75">
      <c r="A89" s="86"/>
      <c r="B89" s="17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87"/>
    </row>
    <row r="90" spans="1:20" ht="13.5" thickBot="1">
      <c r="A90" s="86"/>
      <c r="B90" s="17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87"/>
    </row>
    <row r="91" spans="1:20" ht="13.5" thickBot="1">
      <c r="A91" s="13" t="s">
        <v>19</v>
      </c>
      <c r="B91" s="13" t="s">
        <v>20</v>
      </c>
      <c r="C91" s="13" t="s">
        <v>0</v>
      </c>
      <c r="D91" s="5" t="s">
        <v>21</v>
      </c>
      <c r="E91" s="6"/>
      <c r="F91" s="6"/>
      <c r="G91" s="7"/>
      <c r="H91" s="8" t="s">
        <v>22</v>
      </c>
      <c r="I91" s="9"/>
      <c r="J91" s="9"/>
      <c r="K91" s="10"/>
      <c r="L91" s="10"/>
      <c r="M91" s="10"/>
      <c r="N91" s="10"/>
      <c r="O91" s="10"/>
      <c r="P91" s="88"/>
      <c r="Q91" s="8" t="s">
        <v>23</v>
      </c>
      <c r="R91" s="10"/>
      <c r="S91" s="11"/>
      <c r="T91" s="89"/>
    </row>
    <row r="92" spans="1:20" ht="13.5" thickBot="1">
      <c r="A92" s="12" t="s">
        <v>24</v>
      </c>
      <c r="B92" s="12" t="s">
        <v>25</v>
      </c>
      <c r="C92" s="12"/>
      <c r="D92" s="12" t="s">
        <v>1</v>
      </c>
      <c r="E92" s="12" t="s">
        <v>2</v>
      </c>
      <c r="F92" s="12" t="s">
        <v>3</v>
      </c>
      <c r="G92" s="12" t="s">
        <v>26</v>
      </c>
      <c r="H92" s="14" t="s">
        <v>27</v>
      </c>
      <c r="I92" s="14" t="s">
        <v>28</v>
      </c>
      <c r="J92" s="14" t="s">
        <v>29</v>
      </c>
      <c r="K92" s="14" t="s">
        <v>30</v>
      </c>
      <c r="L92" s="5" t="s">
        <v>31</v>
      </c>
      <c r="M92" s="15" t="s">
        <v>32</v>
      </c>
      <c r="N92" s="15" t="s">
        <v>33</v>
      </c>
      <c r="O92" s="15" t="s">
        <v>34</v>
      </c>
      <c r="P92" s="16" t="s">
        <v>35</v>
      </c>
      <c r="Q92" s="16" t="s">
        <v>36</v>
      </c>
      <c r="R92" s="16" t="s">
        <v>37</v>
      </c>
      <c r="S92" s="15" t="s">
        <v>38</v>
      </c>
      <c r="T92" s="16" t="s">
        <v>39</v>
      </c>
    </row>
    <row r="93" spans="1:20" ht="13.5" thickBot="1">
      <c r="A93" s="57" t="s">
        <v>85</v>
      </c>
      <c r="B93" s="90"/>
      <c r="C93" s="90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3"/>
      <c r="Q93" s="74"/>
      <c r="R93" s="74"/>
      <c r="S93" s="74"/>
      <c r="T93" s="20"/>
    </row>
    <row r="94" spans="1:20" ht="12.75">
      <c r="A94" s="21">
        <v>52</v>
      </c>
      <c r="B94" s="44" t="s">
        <v>86</v>
      </c>
      <c r="C94" s="23">
        <v>60</v>
      </c>
      <c r="D94" s="23">
        <v>0.84</v>
      </c>
      <c r="E94" s="23">
        <v>3.61</v>
      </c>
      <c r="F94" s="23">
        <v>4.96</v>
      </c>
      <c r="G94" s="23">
        <v>55.68</v>
      </c>
      <c r="H94" s="23">
        <v>0.01</v>
      </c>
      <c r="I94" s="23">
        <v>0.02</v>
      </c>
      <c r="J94" s="23">
        <v>0.7</v>
      </c>
      <c r="K94" s="23">
        <v>0.09</v>
      </c>
      <c r="L94" s="23">
        <v>2.28</v>
      </c>
      <c r="M94" s="23">
        <v>79</v>
      </c>
      <c r="N94" s="23">
        <v>136</v>
      </c>
      <c r="O94" s="23">
        <v>19</v>
      </c>
      <c r="P94" s="24">
        <v>11</v>
      </c>
      <c r="Q94" s="23">
        <v>22</v>
      </c>
      <c r="R94" s="23" t="s">
        <v>87</v>
      </c>
      <c r="S94" s="25">
        <v>12</v>
      </c>
      <c r="T94" s="26">
        <v>0.4</v>
      </c>
    </row>
    <row r="95" spans="1:20" ht="12.75">
      <c r="A95" s="34">
        <v>102</v>
      </c>
      <c r="B95" s="47" t="s">
        <v>88</v>
      </c>
      <c r="C95" s="36">
        <v>200</v>
      </c>
      <c r="D95" s="36">
        <v>9.58</v>
      </c>
      <c r="E95" s="36">
        <v>7.13</v>
      </c>
      <c r="F95" s="36">
        <v>13.2</v>
      </c>
      <c r="G95" s="36">
        <v>160.8</v>
      </c>
      <c r="H95" s="36">
        <v>0.15</v>
      </c>
      <c r="I95" s="36">
        <v>0.07</v>
      </c>
      <c r="J95" s="36">
        <v>991</v>
      </c>
      <c r="K95" s="36">
        <v>2.11</v>
      </c>
      <c r="L95" s="36">
        <v>4.76</v>
      </c>
      <c r="M95" s="36">
        <v>207.1</v>
      </c>
      <c r="N95" s="36">
        <v>405.5</v>
      </c>
      <c r="O95" s="36">
        <v>31.4</v>
      </c>
      <c r="P95" s="60">
        <v>31.9</v>
      </c>
      <c r="Q95" s="36">
        <v>101.8</v>
      </c>
      <c r="R95" s="36">
        <v>1.83</v>
      </c>
      <c r="S95" s="81" t="s">
        <v>89</v>
      </c>
      <c r="T95" s="62">
        <v>2</v>
      </c>
    </row>
    <row r="96" spans="1:20" ht="12.75">
      <c r="A96" s="34">
        <v>288</v>
      </c>
      <c r="B96" s="47" t="s">
        <v>90</v>
      </c>
      <c r="C96" s="36">
        <v>80</v>
      </c>
      <c r="D96" s="36">
        <v>18.8</v>
      </c>
      <c r="E96" s="36">
        <v>20.75</v>
      </c>
      <c r="F96" s="36">
        <v>0.38</v>
      </c>
      <c r="G96" s="36">
        <v>262.4</v>
      </c>
      <c r="H96" s="36">
        <v>0.05</v>
      </c>
      <c r="I96" s="36">
        <v>0.067</v>
      </c>
      <c r="J96" s="36">
        <v>24.4</v>
      </c>
      <c r="K96" s="36">
        <v>7.1</v>
      </c>
      <c r="L96" s="36">
        <v>2.87</v>
      </c>
      <c r="M96" s="91">
        <v>170.2</v>
      </c>
      <c r="N96" s="36">
        <v>304.6</v>
      </c>
      <c r="O96" s="91">
        <v>17.3</v>
      </c>
      <c r="P96" s="60">
        <v>89.1</v>
      </c>
      <c r="Q96" s="36">
        <v>175.6</v>
      </c>
      <c r="R96" s="36">
        <v>1.46</v>
      </c>
      <c r="S96" s="81">
        <v>23.1</v>
      </c>
      <c r="T96" s="62">
        <v>23.1</v>
      </c>
    </row>
    <row r="97" spans="1:20" ht="12.75">
      <c r="A97" s="34">
        <v>309</v>
      </c>
      <c r="B97" s="47" t="s">
        <v>91</v>
      </c>
      <c r="C97" s="36">
        <v>150</v>
      </c>
      <c r="D97" s="36">
        <v>5.52</v>
      </c>
      <c r="E97" s="36">
        <v>4.51</v>
      </c>
      <c r="F97" s="36">
        <v>26.4</v>
      </c>
      <c r="G97" s="36">
        <v>168.5</v>
      </c>
      <c r="H97" s="36">
        <v>0.06</v>
      </c>
      <c r="I97" s="36">
        <v>0.03</v>
      </c>
      <c r="J97" s="36">
        <v>26.6</v>
      </c>
      <c r="K97" s="36">
        <v>1.19</v>
      </c>
      <c r="L97" s="36"/>
      <c r="M97" s="36">
        <v>149</v>
      </c>
      <c r="N97" s="36">
        <v>53</v>
      </c>
      <c r="O97" s="36">
        <v>11</v>
      </c>
      <c r="P97" s="60">
        <v>7</v>
      </c>
      <c r="Q97" s="36">
        <v>40</v>
      </c>
      <c r="R97" s="36">
        <v>0.7</v>
      </c>
      <c r="S97" s="81">
        <v>20.8</v>
      </c>
      <c r="T97" s="62">
        <v>0.1</v>
      </c>
    </row>
    <row r="98" spans="1:20" ht="12.75">
      <c r="A98" s="34">
        <v>342</v>
      </c>
      <c r="B98" s="35" t="s">
        <v>92</v>
      </c>
      <c r="C98" s="36">
        <v>200</v>
      </c>
      <c r="D98" s="36">
        <v>1</v>
      </c>
      <c r="E98" s="36"/>
      <c r="F98" s="36">
        <v>20.2</v>
      </c>
      <c r="G98" s="36">
        <v>84.8</v>
      </c>
      <c r="H98" s="36">
        <v>0.02</v>
      </c>
      <c r="I98" s="36">
        <v>0.02</v>
      </c>
      <c r="J98" s="36"/>
      <c r="K98" s="36">
        <v>0.2</v>
      </c>
      <c r="L98" s="36">
        <v>4</v>
      </c>
      <c r="M98" s="36">
        <v>12</v>
      </c>
      <c r="N98" s="36">
        <v>240</v>
      </c>
      <c r="O98" s="36">
        <v>14</v>
      </c>
      <c r="P98" s="60">
        <v>8</v>
      </c>
      <c r="Q98" s="36">
        <v>14</v>
      </c>
      <c r="R98" s="36"/>
      <c r="S98" s="81"/>
      <c r="T98" s="62"/>
    </row>
    <row r="99" spans="1:20" ht="13.5" thickBot="1">
      <c r="A99" s="34"/>
      <c r="B99" s="47" t="s">
        <v>49</v>
      </c>
      <c r="C99" s="36">
        <v>30</v>
      </c>
      <c r="D99" s="30">
        <v>1.68</v>
      </c>
      <c r="E99" s="30">
        <v>0.33</v>
      </c>
      <c r="F99" s="30">
        <v>14.82</v>
      </c>
      <c r="G99" s="30">
        <v>68.97</v>
      </c>
      <c r="H99" s="30">
        <v>0.06</v>
      </c>
      <c r="I99" s="30">
        <v>0.052</v>
      </c>
      <c r="J99" s="30"/>
      <c r="K99" s="30">
        <v>0.18</v>
      </c>
      <c r="L99" s="30"/>
      <c r="M99" s="30"/>
      <c r="N99" s="30"/>
      <c r="O99" s="30">
        <v>1.6</v>
      </c>
      <c r="P99" s="31">
        <v>3.94</v>
      </c>
      <c r="Q99" s="30">
        <v>4.5</v>
      </c>
      <c r="R99" s="30">
        <v>5.6</v>
      </c>
      <c r="S99" s="32"/>
      <c r="T99" s="33"/>
    </row>
    <row r="100" spans="1:20" ht="13.5" thickBot="1">
      <c r="A100" s="51"/>
      <c r="B100" s="52" t="s">
        <v>93</v>
      </c>
      <c r="C100" s="42">
        <f aca="true" t="shared" si="11" ref="C100:T100">SUM(C94:C99)</f>
        <v>720</v>
      </c>
      <c r="D100" s="42">
        <f t="shared" si="11"/>
        <v>37.419999999999995</v>
      </c>
      <c r="E100" s="42">
        <f t="shared" si="11"/>
        <v>36.33</v>
      </c>
      <c r="F100" s="42">
        <f t="shared" si="11"/>
        <v>79.96000000000001</v>
      </c>
      <c r="G100" s="42">
        <f t="shared" si="11"/>
        <v>801.15</v>
      </c>
      <c r="H100" s="42">
        <f t="shared" si="11"/>
        <v>0.35000000000000003</v>
      </c>
      <c r="I100" s="42">
        <f t="shared" si="11"/>
        <v>0.259</v>
      </c>
      <c r="J100" s="42">
        <f t="shared" si="11"/>
        <v>1042.7</v>
      </c>
      <c r="K100" s="42">
        <f t="shared" si="11"/>
        <v>10.869999999999997</v>
      </c>
      <c r="L100" s="42">
        <f t="shared" si="11"/>
        <v>13.91</v>
      </c>
      <c r="M100" s="42">
        <f t="shared" si="11"/>
        <v>617.3</v>
      </c>
      <c r="N100" s="42">
        <f t="shared" si="11"/>
        <v>1139.1</v>
      </c>
      <c r="O100" s="42">
        <f t="shared" si="11"/>
        <v>94.3</v>
      </c>
      <c r="P100" s="42">
        <f t="shared" si="11"/>
        <v>150.94</v>
      </c>
      <c r="Q100" s="42">
        <f t="shared" si="11"/>
        <v>357.9</v>
      </c>
      <c r="R100" s="42">
        <f t="shared" si="11"/>
        <v>9.59</v>
      </c>
      <c r="S100" s="42">
        <f t="shared" si="11"/>
        <v>55.900000000000006</v>
      </c>
      <c r="T100" s="42">
        <f t="shared" si="11"/>
        <v>25.6</v>
      </c>
    </row>
    <row r="101" spans="1:20" ht="13.5" thickBot="1">
      <c r="A101" s="58" t="s">
        <v>94</v>
      </c>
      <c r="B101" s="18"/>
      <c r="C101" s="18"/>
      <c r="D101" s="74"/>
      <c r="E101" s="58"/>
      <c r="F101" s="58"/>
      <c r="G101" s="58"/>
      <c r="H101" s="19"/>
      <c r="I101" s="19"/>
      <c r="J101" s="19"/>
      <c r="K101" s="19"/>
      <c r="L101" s="19"/>
      <c r="M101" s="19"/>
      <c r="N101" s="19"/>
      <c r="O101" s="19"/>
      <c r="P101" s="3"/>
      <c r="Q101" s="19"/>
      <c r="R101" s="19"/>
      <c r="S101" s="19"/>
      <c r="T101" s="3"/>
    </row>
    <row r="102" spans="1:20" ht="12.75">
      <c r="A102" s="21">
        <v>20</v>
      </c>
      <c r="B102" s="22" t="s">
        <v>95</v>
      </c>
      <c r="C102" s="23">
        <v>60</v>
      </c>
      <c r="D102" s="23">
        <v>0.45</v>
      </c>
      <c r="E102" s="23">
        <v>3.61</v>
      </c>
      <c r="F102" s="23">
        <v>1.41</v>
      </c>
      <c r="G102" s="23">
        <v>39.96</v>
      </c>
      <c r="H102" s="23">
        <v>0.02</v>
      </c>
      <c r="I102" s="23">
        <v>0.02</v>
      </c>
      <c r="J102" s="23">
        <v>6</v>
      </c>
      <c r="K102" s="23">
        <v>0.12</v>
      </c>
      <c r="L102" s="23">
        <v>6</v>
      </c>
      <c r="M102" s="23">
        <v>4.8</v>
      </c>
      <c r="N102" s="23">
        <v>84.6</v>
      </c>
      <c r="O102" s="23">
        <v>13.8</v>
      </c>
      <c r="P102" s="92">
        <v>8.4</v>
      </c>
      <c r="Q102" s="23">
        <v>25.2</v>
      </c>
      <c r="R102" s="23">
        <v>0.54</v>
      </c>
      <c r="S102" s="23"/>
      <c r="T102" s="26"/>
    </row>
    <row r="103" spans="1:20" ht="12.75">
      <c r="A103" s="34">
        <v>88</v>
      </c>
      <c r="B103" s="35" t="s">
        <v>96</v>
      </c>
      <c r="C103" s="36">
        <v>200</v>
      </c>
      <c r="D103" s="36">
        <v>5.5</v>
      </c>
      <c r="E103" s="36">
        <v>6.88</v>
      </c>
      <c r="F103" s="36">
        <v>6.32</v>
      </c>
      <c r="G103" s="36">
        <v>114</v>
      </c>
      <c r="H103" s="36">
        <v>0.02</v>
      </c>
      <c r="I103" s="36">
        <v>0.04</v>
      </c>
      <c r="J103" s="36">
        <v>100.5</v>
      </c>
      <c r="K103" s="36">
        <v>0.88</v>
      </c>
      <c r="L103" s="36">
        <v>10.75</v>
      </c>
      <c r="M103" s="36">
        <v>206.9</v>
      </c>
      <c r="N103" s="36">
        <v>197.5</v>
      </c>
      <c r="O103" s="36">
        <v>33.95</v>
      </c>
      <c r="P103" s="48">
        <v>15.29</v>
      </c>
      <c r="Q103" s="36">
        <v>47.2</v>
      </c>
      <c r="R103" s="36">
        <v>0.81</v>
      </c>
      <c r="S103" s="36">
        <v>14.4</v>
      </c>
      <c r="T103" s="62">
        <v>0.31</v>
      </c>
    </row>
    <row r="104" spans="1:20" ht="12.75">
      <c r="A104" s="34" t="s">
        <v>97</v>
      </c>
      <c r="B104" s="47" t="s">
        <v>9</v>
      </c>
      <c r="C104" s="36">
        <v>120</v>
      </c>
      <c r="D104" s="36">
        <v>13.3</v>
      </c>
      <c r="E104" s="36">
        <v>16.46</v>
      </c>
      <c r="F104" s="36">
        <v>13.02</v>
      </c>
      <c r="G104" s="36">
        <v>262.4</v>
      </c>
      <c r="H104" s="37">
        <v>0.05</v>
      </c>
      <c r="I104" s="37">
        <v>0.12</v>
      </c>
      <c r="J104" s="37">
        <v>24.6</v>
      </c>
      <c r="K104" s="37">
        <v>5.21</v>
      </c>
      <c r="L104" s="37">
        <v>0.1</v>
      </c>
      <c r="M104" s="37">
        <v>197</v>
      </c>
      <c r="N104" s="37">
        <v>234.5</v>
      </c>
      <c r="O104" s="37">
        <v>30.9</v>
      </c>
      <c r="P104" s="60">
        <v>21.3</v>
      </c>
      <c r="Q104" s="37">
        <v>146</v>
      </c>
      <c r="R104" s="37">
        <v>2.02</v>
      </c>
      <c r="S104" s="37">
        <v>15.7</v>
      </c>
      <c r="T104" s="62">
        <v>3.2</v>
      </c>
    </row>
    <row r="105" spans="1:20" ht="12.75">
      <c r="A105" s="34">
        <v>304</v>
      </c>
      <c r="B105" s="35" t="s">
        <v>54</v>
      </c>
      <c r="C105" s="36">
        <v>150</v>
      </c>
      <c r="D105" s="36">
        <v>3.67</v>
      </c>
      <c r="E105" s="36">
        <v>5.42</v>
      </c>
      <c r="F105" s="36">
        <v>36.67</v>
      </c>
      <c r="G105" s="36">
        <v>210.11</v>
      </c>
      <c r="H105" s="37">
        <v>0.03</v>
      </c>
      <c r="I105" s="37">
        <v>0.03</v>
      </c>
      <c r="J105" s="37">
        <v>26.6</v>
      </c>
      <c r="K105" s="37">
        <v>1.44</v>
      </c>
      <c r="L105" s="37"/>
      <c r="M105" s="37">
        <v>152</v>
      </c>
      <c r="N105" s="37">
        <v>46</v>
      </c>
      <c r="O105" s="37">
        <v>6</v>
      </c>
      <c r="P105" s="37">
        <v>24</v>
      </c>
      <c r="Q105" s="37">
        <v>72</v>
      </c>
      <c r="R105" s="37">
        <v>0.5</v>
      </c>
      <c r="S105" s="37">
        <v>20.8</v>
      </c>
      <c r="T105" s="38">
        <v>7.2</v>
      </c>
    </row>
    <row r="106" spans="1:20" ht="12.75">
      <c r="A106" s="34">
        <v>348</v>
      </c>
      <c r="B106" s="35" t="s">
        <v>98</v>
      </c>
      <c r="C106" s="36">
        <v>200</v>
      </c>
      <c r="D106" s="36">
        <v>0.35</v>
      </c>
      <c r="E106" s="36">
        <v>0.08</v>
      </c>
      <c r="F106" s="36">
        <v>29.85</v>
      </c>
      <c r="G106" s="36">
        <v>122.2</v>
      </c>
      <c r="H106" s="36">
        <v>0.02</v>
      </c>
      <c r="I106" s="36">
        <v>0.01</v>
      </c>
      <c r="J106" s="36">
        <v>0.72</v>
      </c>
      <c r="K106" s="36">
        <v>0.1</v>
      </c>
      <c r="L106" s="36"/>
      <c r="M106" s="36">
        <v>18</v>
      </c>
      <c r="N106" s="36">
        <v>138</v>
      </c>
      <c r="O106" s="36">
        <v>14</v>
      </c>
      <c r="P106" s="48">
        <v>7</v>
      </c>
      <c r="Q106" s="36">
        <v>22</v>
      </c>
      <c r="R106" s="36">
        <v>0.5</v>
      </c>
      <c r="S106" s="36">
        <v>0.2</v>
      </c>
      <c r="T106" s="62">
        <v>0.1</v>
      </c>
    </row>
    <row r="107" spans="1:20" ht="13.5" thickBot="1">
      <c r="A107" s="34"/>
      <c r="B107" s="47" t="s">
        <v>49</v>
      </c>
      <c r="C107" s="36">
        <v>40</v>
      </c>
      <c r="D107" s="30">
        <v>2.24</v>
      </c>
      <c r="E107" s="30">
        <v>0.44</v>
      </c>
      <c r="F107" s="30">
        <v>19.76</v>
      </c>
      <c r="G107" s="30">
        <v>91.96</v>
      </c>
      <c r="H107" s="30">
        <v>0.06</v>
      </c>
      <c r="I107" s="30">
        <v>0.052</v>
      </c>
      <c r="J107" s="30"/>
      <c r="K107" s="30">
        <v>0.18</v>
      </c>
      <c r="L107" s="30"/>
      <c r="M107" s="30"/>
      <c r="N107" s="30"/>
      <c r="O107" s="30">
        <v>1.6</v>
      </c>
      <c r="P107" s="31">
        <v>3.94</v>
      </c>
      <c r="Q107" s="30">
        <v>4.5</v>
      </c>
      <c r="R107" s="30">
        <v>5.6</v>
      </c>
      <c r="S107" s="32"/>
      <c r="T107" s="33"/>
    </row>
    <row r="108" spans="1:20" ht="13.5" thickBot="1">
      <c r="A108" s="51"/>
      <c r="B108" s="41" t="s">
        <v>51</v>
      </c>
      <c r="C108" s="42">
        <f aca="true" t="shared" si="12" ref="C108:T108">SUM(C102:C107)</f>
        <v>770</v>
      </c>
      <c r="D108" s="42">
        <f t="shared" si="12"/>
        <v>25.510000000000005</v>
      </c>
      <c r="E108" s="42">
        <f t="shared" si="12"/>
        <v>32.89</v>
      </c>
      <c r="F108" s="42">
        <f t="shared" si="12"/>
        <v>107.03000000000002</v>
      </c>
      <c r="G108" s="42">
        <f t="shared" si="12"/>
        <v>840.6300000000001</v>
      </c>
      <c r="H108" s="42">
        <f t="shared" si="12"/>
        <v>0.19999999999999998</v>
      </c>
      <c r="I108" s="42">
        <f t="shared" si="12"/>
        <v>0.272</v>
      </c>
      <c r="J108" s="42">
        <f t="shared" si="12"/>
        <v>158.42</v>
      </c>
      <c r="K108" s="42">
        <f t="shared" si="12"/>
        <v>7.93</v>
      </c>
      <c r="L108" s="53">
        <f t="shared" si="12"/>
        <v>16.85</v>
      </c>
      <c r="M108" s="84">
        <f t="shared" si="12"/>
        <v>578.7</v>
      </c>
      <c r="N108" s="84">
        <f t="shared" si="12"/>
        <v>700.6</v>
      </c>
      <c r="O108" s="84">
        <f t="shared" si="12"/>
        <v>100.25</v>
      </c>
      <c r="P108" s="93">
        <f t="shared" si="12"/>
        <v>79.92999999999999</v>
      </c>
      <c r="Q108" s="42">
        <f t="shared" si="12"/>
        <v>316.9</v>
      </c>
      <c r="R108" s="42">
        <f t="shared" si="12"/>
        <v>9.969999999999999</v>
      </c>
      <c r="S108" s="42">
        <f t="shared" si="12"/>
        <v>51.10000000000001</v>
      </c>
      <c r="T108" s="56">
        <f t="shared" si="12"/>
        <v>10.81</v>
      </c>
    </row>
    <row r="109" spans="1:20" ht="13.5" thickBot="1">
      <c r="A109" s="57" t="s">
        <v>99</v>
      </c>
      <c r="B109" s="90"/>
      <c r="C109" s="90"/>
      <c r="D109" s="74"/>
      <c r="E109" s="74"/>
      <c r="F109" s="74"/>
      <c r="G109" s="74"/>
      <c r="H109" s="19"/>
      <c r="I109" s="19"/>
      <c r="J109" s="19"/>
      <c r="K109" s="19"/>
      <c r="L109" s="19"/>
      <c r="M109" s="19"/>
      <c r="N109" s="19"/>
      <c r="O109" s="19"/>
      <c r="P109" s="3"/>
      <c r="Q109" s="19"/>
      <c r="R109" s="19"/>
      <c r="S109" s="19"/>
      <c r="T109" s="19"/>
    </row>
    <row r="110" spans="1:20" ht="12.75">
      <c r="A110" s="21">
        <v>45</v>
      </c>
      <c r="B110" s="44" t="s">
        <v>100</v>
      </c>
      <c r="C110" s="23">
        <v>60</v>
      </c>
      <c r="D110" s="23">
        <v>0.8</v>
      </c>
      <c r="E110" s="23">
        <v>3.65</v>
      </c>
      <c r="F110" s="23">
        <v>5.11</v>
      </c>
      <c r="G110" s="23">
        <v>56.47</v>
      </c>
      <c r="H110" s="45">
        <v>0.02</v>
      </c>
      <c r="I110" s="45">
        <v>0.03</v>
      </c>
      <c r="J110" s="45">
        <v>122.3</v>
      </c>
      <c r="K110" s="45">
        <v>0.61</v>
      </c>
      <c r="L110" s="94">
        <v>34.8</v>
      </c>
      <c r="M110" s="94">
        <v>89</v>
      </c>
      <c r="N110" s="94">
        <v>248</v>
      </c>
      <c r="O110" s="94">
        <v>40</v>
      </c>
      <c r="P110" s="95">
        <v>15</v>
      </c>
      <c r="Q110" s="95">
        <v>30</v>
      </c>
      <c r="R110" s="96">
        <v>0.6</v>
      </c>
      <c r="S110" s="80">
        <v>10.7</v>
      </c>
      <c r="T110" s="97">
        <v>0.3</v>
      </c>
    </row>
    <row r="111" spans="1:20" ht="12.75">
      <c r="A111" s="34">
        <v>96</v>
      </c>
      <c r="B111" s="47" t="s">
        <v>101</v>
      </c>
      <c r="C111" s="36">
        <v>200</v>
      </c>
      <c r="D111" s="36">
        <v>2.02</v>
      </c>
      <c r="E111" s="36">
        <v>5.09</v>
      </c>
      <c r="F111" s="36">
        <v>11.98</v>
      </c>
      <c r="G111" s="36">
        <v>107.25</v>
      </c>
      <c r="H111" s="37">
        <v>0.078</v>
      </c>
      <c r="I111" s="37">
        <v>0.06</v>
      </c>
      <c r="J111" s="37">
        <v>122</v>
      </c>
      <c r="K111" s="37">
        <v>1.36</v>
      </c>
      <c r="L111" s="48">
        <v>6.91</v>
      </c>
      <c r="M111" s="48">
        <v>242.2</v>
      </c>
      <c r="N111" s="48">
        <v>406.7</v>
      </c>
      <c r="O111" s="48">
        <v>16.75</v>
      </c>
      <c r="P111" s="37">
        <v>23.6</v>
      </c>
      <c r="Q111" s="37">
        <v>57.8</v>
      </c>
      <c r="R111" s="37">
        <v>0.87</v>
      </c>
      <c r="S111" s="98">
        <v>19.6</v>
      </c>
      <c r="T111" s="99">
        <v>0.9</v>
      </c>
    </row>
    <row r="112" spans="1:20" ht="12.75">
      <c r="A112" s="34">
        <v>234</v>
      </c>
      <c r="B112" s="35" t="s">
        <v>102</v>
      </c>
      <c r="C112" s="36">
        <v>80</v>
      </c>
      <c r="D112" s="36">
        <v>10.4</v>
      </c>
      <c r="E112" s="36">
        <v>6.46</v>
      </c>
      <c r="F112" s="36">
        <v>12.56</v>
      </c>
      <c r="G112" s="36">
        <v>148.4</v>
      </c>
      <c r="H112" s="36">
        <v>0.06</v>
      </c>
      <c r="I112" s="36">
        <v>0.05</v>
      </c>
      <c r="J112" s="36">
        <v>17.6</v>
      </c>
      <c r="K112" s="36">
        <v>1.58</v>
      </c>
      <c r="L112" s="36">
        <v>0.26</v>
      </c>
      <c r="M112" s="36">
        <v>183.2</v>
      </c>
      <c r="N112" s="36">
        <v>198.4</v>
      </c>
      <c r="O112" s="36">
        <v>20</v>
      </c>
      <c r="P112" s="48">
        <v>19.2</v>
      </c>
      <c r="Q112" s="36">
        <v>134.4</v>
      </c>
      <c r="R112" s="36">
        <v>0.56</v>
      </c>
      <c r="S112" s="36">
        <v>100.8</v>
      </c>
      <c r="T112" s="62">
        <v>14.96</v>
      </c>
    </row>
    <row r="113" spans="1:20" ht="12.75">
      <c r="A113" s="34">
        <v>312</v>
      </c>
      <c r="B113" s="35" t="s">
        <v>103</v>
      </c>
      <c r="C113" s="36">
        <v>150</v>
      </c>
      <c r="D113" s="36">
        <v>3.06</v>
      </c>
      <c r="E113" s="36">
        <v>4.8</v>
      </c>
      <c r="F113" s="36">
        <v>20.44</v>
      </c>
      <c r="G113" s="36">
        <v>137.25</v>
      </c>
      <c r="H113" s="36">
        <v>0.12</v>
      </c>
      <c r="I113" s="36">
        <v>0.11</v>
      </c>
      <c r="J113" s="36">
        <v>32.1</v>
      </c>
      <c r="K113" s="36">
        <v>1.97</v>
      </c>
      <c r="L113" s="36">
        <v>10.2</v>
      </c>
      <c r="M113" s="36">
        <v>161</v>
      </c>
      <c r="N113" s="36">
        <v>624</v>
      </c>
      <c r="O113" s="36">
        <v>39</v>
      </c>
      <c r="P113" s="48">
        <v>28</v>
      </c>
      <c r="Q113" s="36">
        <v>83</v>
      </c>
      <c r="R113" s="36">
        <v>1</v>
      </c>
      <c r="S113" s="36">
        <v>28.5</v>
      </c>
      <c r="T113" s="62">
        <v>0.8</v>
      </c>
    </row>
    <row r="114" spans="1:20" ht="12.75">
      <c r="A114" s="34">
        <v>422</v>
      </c>
      <c r="B114" s="47" t="s">
        <v>104</v>
      </c>
      <c r="C114" s="36">
        <v>200</v>
      </c>
      <c r="D114" s="36">
        <v>1</v>
      </c>
      <c r="E114" s="36"/>
      <c r="F114" s="36">
        <v>20.2</v>
      </c>
      <c r="G114" s="36">
        <v>84.8</v>
      </c>
      <c r="H114" s="36">
        <v>0.02</v>
      </c>
      <c r="I114" s="36">
        <v>0.02</v>
      </c>
      <c r="J114" s="36"/>
      <c r="K114" s="36">
        <v>0.2</v>
      </c>
      <c r="L114" s="36">
        <v>4</v>
      </c>
      <c r="M114" s="36">
        <v>12</v>
      </c>
      <c r="N114" s="36">
        <v>240</v>
      </c>
      <c r="O114" s="36">
        <v>14</v>
      </c>
      <c r="P114" s="60">
        <v>8</v>
      </c>
      <c r="Q114" s="36">
        <v>14</v>
      </c>
      <c r="R114" s="36"/>
      <c r="S114" s="81"/>
      <c r="T114" s="62"/>
    </row>
    <row r="115" spans="1:20" ht="13.5" thickBot="1">
      <c r="A115" s="34"/>
      <c r="B115" s="47" t="s">
        <v>49</v>
      </c>
      <c r="C115" s="36">
        <v>30</v>
      </c>
      <c r="D115" s="30">
        <v>1.68</v>
      </c>
      <c r="E115" s="30">
        <v>0.33</v>
      </c>
      <c r="F115" s="30">
        <v>14.82</v>
      </c>
      <c r="G115" s="30">
        <v>68.97</v>
      </c>
      <c r="H115" s="30">
        <v>0.04</v>
      </c>
      <c r="I115" s="30">
        <v>0.06</v>
      </c>
      <c r="J115" s="30">
        <v>0.052</v>
      </c>
      <c r="K115" s="30"/>
      <c r="L115" s="30">
        <v>0.18</v>
      </c>
      <c r="M115" s="30"/>
      <c r="N115" s="30"/>
      <c r="O115" s="30"/>
      <c r="P115" s="30">
        <v>1.6</v>
      </c>
      <c r="Q115" s="31">
        <v>3.94</v>
      </c>
      <c r="R115" s="30">
        <v>4.5</v>
      </c>
      <c r="S115" s="30">
        <v>5.6</v>
      </c>
      <c r="T115" s="32"/>
    </row>
    <row r="116" spans="1:20" ht="13.5" thickBot="1">
      <c r="A116" s="51"/>
      <c r="B116" s="52" t="s">
        <v>105</v>
      </c>
      <c r="C116" s="42">
        <f>SUM(C110:C115)</f>
        <v>720</v>
      </c>
      <c r="D116" s="42">
        <f aca="true" t="shared" si="13" ref="D116:L116">SUM(D110:D115)</f>
        <v>18.96</v>
      </c>
      <c r="E116" s="42">
        <f t="shared" si="13"/>
        <v>20.33</v>
      </c>
      <c r="F116" s="42">
        <f t="shared" si="13"/>
        <v>85.11000000000001</v>
      </c>
      <c r="G116" s="42">
        <f t="shared" si="13"/>
        <v>603.14</v>
      </c>
      <c r="H116" s="71">
        <f t="shared" si="13"/>
        <v>0.338</v>
      </c>
      <c r="I116" s="71">
        <f>SUM(I115)</f>
        <v>0.06</v>
      </c>
      <c r="J116" s="71">
        <f>SUM(J115)</f>
        <v>0.052</v>
      </c>
      <c r="K116" s="71">
        <f t="shared" si="13"/>
        <v>5.720000000000001</v>
      </c>
      <c r="L116" s="71">
        <f t="shared" si="13"/>
        <v>56.34999999999999</v>
      </c>
      <c r="M116" s="71">
        <f>SUM(M115)</f>
        <v>0</v>
      </c>
      <c r="N116" s="71">
        <f>SUM(N115)</f>
        <v>0</v>
      </c>
      <c r="O116" s="71">
        <f>SUM(O115)</f>
        <v>0</v>
      </c>
      <c r="P116" s="100">
        <f>SUM(P110:P115)</f>
        <v>95.39999999999999</v>
      </c>
      <c r="Q116" s="71">
        <f>SUM(Q110:Q115)</f>
        <v>323.14</v>
      </c>
      <c r="R116" s="71">
        <f>SUM(R110:R115)</f>
        <v>7.53</v>
      </c>
      <c r="S116" s="71">
        <f>SUM(S110:S115)</f>
        <v>165.2</v>
      </c>
      <c r="T116" s="56">
        <f>SUM(T110:T115)</f>
        <v>16.96</v>
      </c>
    </row>
    <row r="117" spans="1:20" ht="13.5" thickBot="1">
      <c r="A117" s="57" t="s">
        <v>106</v>
      </c>
      <c r="B117" s="18"/>
      <c r="C117" s="18"/>
      <c r="D117" s="18"/>
      <c r="E117" s="58"/>
      <c r="F117" s="58"/>
      <c r="G117" s="58"/>
      <c r="H117" s="19"/>
      <c r="I117" s="19"/>
      <c r="J117" s="19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12.75">
      <c r="A118" s="21">
        <v>59</v>
      </c>
      <c r="B118" s="22" t="s">
        <v>107</v>
      </c>
      <c r="C118" s="23">
        <v>60</v>
      </c>
      <c r="D118" s="23">
        <v>0.52</v>
      </c>
      <c r="E118" s="23">
        <v>3.13</v>
      </c>
      <c r="F118" s="23">
        <v>4.72</v>
      </c>
      <c r="G118" s="23">
        <v>49.14</v>
      </c>
      <c r="H118" s="23">
        <v>0.03</v>
      </c>
      <c r="I118" s="23">
        <v>0.04</v>
      </c>
      <c r="J118" s="23">
        <v>901.5</v>
      </c>
      <c r="K118" s="23">
        <v>0.71</v>
      </c>
      <c r="L118" s="25">
        <v>2.7</v>
      </c>
      <c r="M118" s="25">
        <v>11</v>
      </c>
      <c r="N118" s="25">
        <v>220</v>
      </c>
      <c r="O118" s="25">
        <v>24</v>
      </c>
      <c r="P118" s="45">
        <v>32</v>
      </c>
      <c r="Q118" s="101">
        <v>37</v>
      </c>
      <c r="R118" s="23">
        <v>0.8</v>
      </c>
      <c r="S118" s="25">
        <v>2.3</v>
      </c>
      <c r="T118" s="46">
        <v>0.1</v>
      </c>
    </row>
    <row r="119" spans="1:20" ht="12.75">
      <c r="A119" s="34">
        <v>82</v>
      </c>
      <c r="B119" s="35" t="s">
        <v>108</v>
      </c>
      <c r="C119" s="36">
        <v>200</v>
      </c>
      <c r="D119" s="36">
        <v>1.8</v>
      </c>
      <c r="E119" s="36">
        <v>4.92</v>
      </c>
      <c r="F119" s="36">
        <v>10.93</v>
      </c>
      <c r="G119" s="36">
        <v>103.75</v>
      </c>
      <c r="H119" s="36">
        <v>4</v>
      </c>
      <c r="I119" s="36">
        <v>0.04</v>
      </c>
      <c r="J119" s="36">
        <v>160.3</v>
      </c>
      <c r="K119" s="36">
        <v>0.68</v>
      </c>
      <c r="L119" s="81">
        <v>8.4</v>
      </c>
      <c r="M119" s="81">
        <v>129.9</v>
      </c>
      <c r="N119" s="81">
        <v>318.7</v>
      </c>
      <c r="O119" s="81">
        <v>41.1</v>
      </c>
      <c r="P119" s="37">
        <v>23.1</v>
      </c>
      <c r="Q119" s="102">
        <v>46.8</v>
      </c>
      <c r="R119" s="36">
        <v>1.1</v>
      </c>
      <c r="S119" s="81">
        <v>20.3</v>
      </c>
      <c r="T119" s="38">
        <v>0.45</v>
      </c>
    </row>
    <row r="120" spans="1:20" ht="12.75">
      <c r="A120" s="34">
        <v>259</v>
      </c>
      <c r="B120" s="35" t="s">
        <v>109</v>
      </c>
      <c r="C120" s="36">
        <v>200</v>
      </c>
      <c r="D120" s="36">
        <v>20.8</v>
      </c>
      <c r="E120" s="36">
        <v>23.3</v>
      </c>
      <c r="F120" s="36">
        <v>21.3</v>
      </c>
      <c r="G120" s="36">
        <v>379.3</v>
      </c>
      <c r="H120" s="36">
        <v>0.015</v>
      </c>
      <c r="I120" s="36">
        <v>0.21</v>
      </c>
      <c r="J120" s="36">
        <v>39.6</v>
      </c>
      <c r="K120" s="36">
        <v>9.3</v>
      </c>
      <c r="L120" s="81">
        <v>10.7</v>
      </c>
      <c r="M120" s="81">
        <v>326</v>
      </c>
      <c r="N120" s="81">
        <v>922.5</v>
      </c>
      <c r="O120" s="81">
        <v>28.1</v>
      </c>
      <c r="P120" s="37">
        <v>50.6</v>
      </c>
      <c r="Q120" s="102">
        <v>258.8</v>
      </c>
      <c r="R120" s="36">
        <v>3.83</v>
      </c>
      <c r="S120" s="81">
        <v>50.5</v>
      </c>
      <c r="T120" s="38">
        <v>0.45</v>
      </c>
    </row>
    <row r="121" spans="1:20" ht="12.75">
      <c r="A121" s="34">
        <v>346</v>
      </c>
      <c r="B121" s="35" t="s">
        <v>110</v>
      </c>
      <c r="C121" s="36">
        <v>200</v>
      </c>
      <c r="D121" s="36">
        <v>0.45</v>
      </c>
      <c r="E121" s="36">
        <v>0.1</v>
      </c>
      <c r="F121" s="36">
        <v>33.99</v>
      </c>
      <c r="G121" s="36">
        <v>141.2</v>
      </c>
      <c r="H121" s="36">
        <v>0.01</v>
      </c>
      <c r="I121" s="36">
        <v>0.01</v>
      </c>
      <c r="J121" s="36">
        <v>3.06</v>
      </c>
      <c r="K121" s="36">
        <v>0.07</v>
      </c>
      <c r="L121" s="81">
        <v>24</v>
      </c>
      <c r="M121" s="81">
        <v>7</v>
      </c>
      <c r="N121" s="81">
        <v>87</v>
      </c>
      <c r="O121" s="81">
        <v>10</v>
      </c>
      <c r="P121" s="37">
        <v>8</v>
      </c>
      <c r="Q121" s="102">
        <v>9</v>
      </c>
      <c r="R121" s="36">
        <v>0.4</v>
      </c>
      <c r="S121" s="81">
        <v>0.3</v>
      </c>
      <c r="T121" s="38">
        <v>0.3</v>
      </c>
    </row>
    <row r="122" spans="1:20" ht="12.75">
      <c r="A122" s="34"/>
      <c r="B122" s="47" t="s">
        <v>49</v>
      </c>
      <c r="C122" s="36">
        <v>30</v>
      </c>
      <c r="D122" s="30">
        <v>1.68</v>
      </c>
      <c r="E122" s="30">
        <v>0.33</v>
      </c>
      <c r="F122" s="30">
        <v>14.82</v>
      </c>
      <c r="G122" s="30">
        <v>68.97</v>
      </c>
      <c r="H122" s="103">
        <v>0.06</v>
      </c>
      <c r="I122" s="103">
        <v>0.052</v>
      </c>
      <c r="J122" s="103"/>
      <c r="K122" s="103">
        <v>0.18</v>
      </c>
      <c r="L122" s="103"/>
      <c r="M122" s="103"/>
      <c r="N122" s="103"/>
      <c r="O122" s="103">
        <v>1.6</v>
      </c>
      <c r="P122" s="104">
        <v>3.94</v>
      </c>
      <c r="Q122" s="103">
        <v>4.5</v>
      </c>
      <c r="R122" s="103">
        <v>5.6</v>
      </c>
      <c r="S122" s="105"/>
      <c r="T122" s="106"/>
    </row>
    <row r="123" spans="1:20" ht="13.5" thickBot="1">
      <c r="A123" s="27"/>
      <c r="B123" s="39" t="s">
        <v>50</v>
      </c>
      <c r="C123" s="30">
        <v>20</v>
      </c>
      <c r="D123" s="30">
        <v>1.58</v>
      </c>
      <c r="E123" s="30">
        <v>0.2</v>
      </c>
      <c r="F123" s="30">
        <v>9.66</v>
      </c>
      <c r="G123" s="30">
        <v>46.76</v>
      </c>
      <c r="H123" s="30">
        <v>0.02</v>
      </c>
      <c r="I123" s="30">
        <v>0.014</v>
      </c>
      <c r="J123" s="30"/>
      <c r="K123" s="30">
        <v>0.13</v>
      </c>
      <c r="L123" s="30"/>
      <c r="M123" s="30"/>
      <c r="N123" s="30"/>
      <c r="O123" s="30">
        <v>0.52</v>
      </c>
      <c r="P123" s="31">
        <v>0.91</v>
      </c>
      <c r="Q123" s="30">
        <v>1.3</v>
      </c>
      <c r="R123" s="30">
        <v>2</v>
      </c>
      <c r="S123" s="32"/>
      <c r="T123" s="33"/>
    </row>
    <row r="124" spans="1:20" ht="13.5" thickBot="1">
      <c r="A124" s="51"/>
      <c r="B124" s="41">
        <v>0.8</v>
      </c>
      <c r="C124" s="42">
        <f>SUM(C118:C123)</f>
        <v>710</v>
      </c>
      <c r="D124" s="42">
        <f aca="true" t="shared" si="14" ref="D124:T124">SUM(D118:D123)</f>
        <v>26.83</v>
      </c>
      <c r="E124" s="42">
        <f t="shared" si="14"/>
        <v>31.98</v>
      </c>
      <c r="F124" s="42">
        <f t="shared" si="14"/>
        <v>95.41999999999999</v>
      </c>
      <c r="G124" s="42">
        <f t="shared" si="14"/>
        <v>789.1200000000001</v>
      </c>
      <c r="H124" s="42">
        <f t="shared" si="14"/>
        <v>4.134999999999999</v>
      </c>
      <c r="I124" s="42">
        <f>SUM(I118:I123)</f>
        <v>0.366</v>
      </c>
      <c r="J124" s="42">
        <f>SUM(J118:J123)</f>
        <v>1104.4599999999998</v>
      </c>
      <c r="K124" s="42">
        <f t="shared" si="14"/>
        <v>11.070000000000002</v>
      </c>
      <c r="L124" s="53">
        <f t="shared" si="14"/>
        <v>45.8</v>
      </c>
      <c r="M124" s="53">
        <f>SUM(M118:M123)</f>
        <v>473.9</v>
      </c>
      <c r="N124" s="53">
        <f>SUM(N118:N123)</f>
        <v>1548.2</v>
      </c>
      <c r="O124" s="53">
        <f>SUM(O118:O123)</f>
        <v>105.31999999999998</v>
      </c>
      <c r="P124" s="55">
        <f t="shared" si="14"/>
        <v>118.55</v>
      </c>
      <c r="Q124" s="54">
        <f t="shared" si="14"/>
        <v>357.40000000000003</v>
      </c>
      <c r="R124" s="42">
        <f t="shared" si="14"/>
        <v>13.73</v>
      </c>
      <c r="S124" s="53">
        <f t="shared" si="14"/>
        <v>73.39999999999999</v>
      </c>
      <c r="T124" s="56">
        <f t="shared" si="14"/>
        <v>1.3</v>
      </c>
    </row>
    <row r="125" spans="1:20" ht="13.5" thickBot="1">
      <c r="A125" s="107" t="s">
        <v>111</v>
      </c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58"/>
      <c r="N125" s="58"/>
      <c r="O125" s="58"/>
      <c r="P125" s="58"/>
      <c r="Q125" s="109"/>
      <c r="R125" s="109"/>
      <c r="S125" s="87"/>
      <c r="T125" s="58"/>
    </row>
    <row r="126" spans="1:20" ht="12.75">
      <c r="A126" s="21">
        <v>67</v>
      </c>
      <c r="B126" s="110" t="s">
        <v>112</v>
      </c>
      <c r="C126" s="23">
        <v>60</v>
      </c>
      <c r="D126" s="23">
        <v>0.84</v>
      </c>
      <c r="E126" s="23">
        <v>6.02</v>
      </c>
      <c r="F126" s="23">
        <v>4.37</v>
      </c>
      <c r="G126" s="23">
        <v>75.06</v>
      </c>
      <c r="H126" s="23">
        <v>0.02</v>
      </c>
      <c r="I126" s="23">
        <v>0.01</v>
      </c>
      <c r="J126" s="23">
        <v>97.2</v>
      </c>
      <c r="K126" s="23">
        <v>0.42</v>
      </c>
      <c r="L126" s="23">
        <v>3.01</v>
      </c>
      <c r="M126" s="23">
        <v>268</v>
      </c>
      <c r="N126" s="23">
        <v>170</v>
      </c>
      <c r="O126" s="23">
        <v>16</v>
      </c>
      <c r="P126" s="23">
        <v>13</v>
      </c>
      <c r="Q126" s="23">
        <v>29</v>
      </c>
      <c r="R126" s="23">
        <v>0.6</v>
      </c>
      <c r="S126" s="23">
        <v>10.5</v>
      </c>
      <c r="T126" s="111">
        <v>0.2</v>
      </c>
    </row>
    <row r="127" spans="1:20" ht="12.75">
      <c r="A127" s="34">
        <v>98</v>
      </c>
      <c r="B127" s="112" t="s">
        <v>113</v>
      </c>
      <c r="C127" s="36">
        <v>200</v>
      </c>
      <c r="D127" s="36">
        <v>3.82</v>
      </c>
      <c r="E127" s="36">
        <v>6.04</v>
      </c>
      <c r="F127" s="36">
        <v>5.2</v>
      </c>
      <c r="G127" s="36">
        <v>91.56</v>
      </c>
      <c r="H127" s="36">
        <v>0.04</v>
      </c>
      <c r="I127" s="36">
        <v>0.04</v>
      </c>
      <c r="J127" s="36">
        <v>98.8</v>
      </c>
      <c r="K127" s="36">
        <v>1.19</v>
      </c>
      <c r="L127" s="36">
        <v>6.41</v>
      </c>
      <c r="M127" s="36">
        <v>204.9</v>
      </c>
      <c r="N127" s="36">
        <v>213.7</v>
      </c>
      <c r="O127" s="36">
        <v>24.2</v>
      </c>
      <c r="P127" s="36">
        <v>16.9</v>
      </c>
      <c r="Q127" s="36">
        <v>68.6</v>
      </c>
      <c r="R127" s="36">
        <v>0.89</v>
      </c>
      <c r="S127" s="49">
        <v>14.4</v>
      </c>
      <c r="T127" s="113">
        <v>2.82</v>
      </c>
    </row>
    <row r="128" spans="1:20" ht="12.75">
      <c r="A128" s="34">
        <v>294</v>
      </c>
      <c r="B128" s="35" t="s">
        <v>114</v>
      </c>
      <c r="C128" s="36">
        <v>90</v>
      </c>
      <c r="D128" s="36">
        <v>13.95</v>
      </c>
      <c r="E128" s="36">
        <v>13.41</v>
      </c>
      <c r="F128" s="36">
        <v>13.02</v>
      </c>
      <c r="G128" s="36">
        <v>228.8</v>
      </c>
      <c r="H128" s="37">
        <v>0.05</v>
      </c>
      <c r="I128" s="37" t="s">
        <v>62</v>
      </c>
      <c r="J128" s="37">
        <v>5</v>
      </c>
      <c r="K128" s="37">
        <v>4.2</v>
      </c>
      <c r="L128" s="36" t="s">
        <v>115</v>
      </c>
      <c r="M128" s="36">
        <v>168.4</v>
      </c>
      <c r="N128" s="36">
        <v>183.4</v>
      </c>
      <c r="O128" s="36">
        <v>23.5</v>
      </c>
      <c r="P128" s="48">
        <v>51.2</v>
      </c>
      <c r="Q128" s="37">
        <v>115.1</v>
      </c>
      <c r="R128" s="37">
        <v>1.1</v>
      </c>
      <c r="S128" s="37">
        <v>13.6</v>
      </c>
      <c r="T128" s="62">
        <v>14.7</v>
      </c>
    </row>
    <row r="129" spans="1:20" ht="12.75">
      <c r="A129" s="34">
        <v>143</v>
      </c>
      <c r="B129" s="35" t="s">
        <v>116</v>
      </c>
      <c r="C129" s="36">
        <v>150</v>
      </c>
      <c r="D129" s="36">
        <v>2.66</v>
      </c>
      <c r="E129" s="36">
        <v>16.49</v>
      </c>
      <c r="F129" s="36">
        <v>12.9</v>
      </c>
      <c r="G129" s="36">
        <v>213</v>
      </c>
      <c r="H129" s="37">
        <v>0.07</v>
      </c>
      <c r="I129" s="37">
        <v>0.08</v>
      </c>
      <c r="J129" s="37">
        <v>310.7</v>
      </c>
      <c r="K129" s="37">
        <v>1.43</v>
      </c>
      <c r="L129" s="36">
        <v>12.2</v>
      </c>
      <c r="M129" s="36">
        <v>169</v>
      </c>
      <c r="N129" s="36">
        <v>429</v>
      </c>
      <c r="O129" s="36">
        <v>56</v>
      </c>
      <c r="P129" s="60">
        <v>29</v>
      </c>
      <c r="Q129" s="37">
        <v>70</v>
      </c>
      <c r="R129" s="37">
        <v>1</v>
      </c>
      <c r="S129" s="37">
        <v>27.4</v>
      </c>
      <c r="T129" s="62">
        <v>0.6</v>
      </c>
    </row>
    <row r="130" spans="1:20" ht="12.75">
      <c r="A130" s="34">
        <v>422</v>
      </c>
      <c r="B130" s="35" t="s">
        <v>98</v>
      </c>
      <c r="C130" s="36">
        <v>200</v>
      </c>
      <c r="D130" s="36">
        <v>1</v>
      </c>
      <c r="E130" s="36"/>
      <c r="F130" s="36">
        <v>20.2</v>
      </c>
      <c r="G130" s="36">
        <v>84.8</v>
      </c>
      <c r="H130" s="36">
        <v>0.02</v>
      </c>
      <c r="I130" s="36">
        <v>0.02</v>
      </c>
      <c r="J130" s="36"/>
      <c r="K130" s="36">
        <v>0.2</v>
      </c>
      <c r="L130" s="36">
        <v>4</v>
      </c>
      <c r="M130" s="36">
        <v>12</v>
      </c>
      <c r="N130" s="36">
        <v>240</v>
      </c>
      <c r="O130" s="36">
        <v>14</v>
      </c>
      <c r="P130" s="60">
        <v>8</v>
      </c>
      <c r="Q130" s="36">
        <v>14</v>
      </c>
      <c r="R130" s="36"/>
      <c r="S130" s="81"/>
      <c r="T130" s="62"/>
    </row>
    <row r="131" spans="1:20" ht="13.5" thickBot="1">
      <c r="A131" s="34"/>
      <c r="B131" s="47" t="s">
        <v>49</v>
      </c>
      <c r="C131" s="36">
        <v>40</v>
      </c>
      <c r="D131" s="30">
        <v>2.24</v>
      </c>
      <c r="E131" s="30">
        <v>0.44</v>
      </c>
      <c r="F131" s="30">
        <v>19.76</v>
      </c>
      <c r="G131" s="30">
        <v>91.96</v>
      </c>
      <c r="H131" s="30">
        <v>0.06</v>
      </c>
      <c r="I131" s="30">
        <v>0.052</v>
      </c>
      <c r="J131" s="30"/>
      <c r="K131" s="30">
        <v>0.18</v>
      </c>
      <c r="L131" s="30"/>
      <c r="M131" s="30"/>
      <c r="N131" s="30"/>
      <c r="O131" s="30">
        <v>1.6</v>
      </c>
      <c r="P131" s="31">
        <v>3.94</v>
      </c>
      <c r="Q131" s="30">
        <v>4.5</v>
      </c>
      <c r="R131" s="30">
        <v>5.6</v>
      </c>
      <c r="S131" s="32"/>
      <c r="T131" s="33"/>
    </row>
    <row r="132" spans="1:20" ht="13.5" thickBot="1">
      <c r="A132" s="51"/>
      <c r="B132" s="41" t="s">
        <v>64</v>
      </c>
      <c r="C132" s="42">
        <f aca="true" t="shared" si="15" ref="C132:T132">SUM(C126:C131)</f>
        <v>740</v>
      </c>
      <c r="D132" s="42">
        <f t="shared" si="15"/>
        <v>24.509999999999998</v>
      </c>
      <c r="E132" s="42">
        <f t="shared" si="15"/>
        <v>42.39999999999999</v>
      </c>
      <c r="F132" s="42">
        <f t="shared" si="15"/>
        <v>75.45</v>
      </c>
      <c r="G132" s="42">
        <f t="shared" si="15"/>
        <v>785.1800000000001</v>
      </c>
      <c r="H132" s="42">
        <f t="shared" si="15"/>
        <v>0.26</v>
      </c>
      <c r="I132" s="42">
        <f t="shared" si="15"/>
        <v>0.20199999999999999</v>
      </c>
      <c r="J132" s="42">
        <f t="shared" si="15"/>
        <v>511.7</v>
      </c>
      <c r="K132" s="42">
        <f t="shared" si="15"/>
        <v>7.62</v>
      </c>
      <c r="L132" s="42">
        <f t="shared" si="15"/>
        <v>25.619999999999997</v>
      </c>
      <c r="M132" s="42">
        <f t="shared" si="15"/>
        <v>822.3</v>
      </c>
      <c r="N132" s="42">
        <f t="shared" si="15"/>
        <v>1236.1</v>
      </c>
      <c r="O132" s="42">
        <f t="shared" si="15"/>
        <v>135.29999999999998</v>
      </c>
      <c r="P132" s="42">
        <f t="shared" si="15"/>
        <v>122.03999999999999</v>
      </c>
      <c r="Q132" s="42">
        <f t="shared" si="15"/>
        <v>301.2</v>
      </c>
      <c r="R132" s="42">
        <f t="shared" si="15"/>
        <v>9.19</v>
      </c>
      <c r="S132" s="42">
        <f t="shared" si="15"/>
        <v>65.9</v>
      </c>
      <c r="T132" s="43">
        <f t="shared" si="15"/>
        <v>18.32</v>
      </c>
    </row>
    <row r="134" ht="13.5" thickBot="1"/>
    <row r="135" spans="1:20" ht="13.5" thickBot="1">
      <c r="A135" s="13" t="s">
        <v>19</v>
      </c>
      <c r="B135" s="13" t="s">
        <v>20</v>
      </c>
      <c r="C135" s="13" t="s">
        <v>0</v>
      </c>
      <c r="D135" s="5" t="s">
        <v>21</v>
      </c>
      <c r="E135" s="6"/>
      <c r="F135" s="6"/>
      <c r="G135" s="7"/>
      <c r="H135" s="8" t="s">
        <v>22</v>
      </c>
      <c r="I135" s="9"/>
      <c r="J135" s="9"/>
      <c r="K135" s="10"/>
      <c r="L135" s="10"/>
      <c r="M135" s="10"/>
      <c r="N135" s="10"/>
      <c r="O135" s="10"/>
      <c r="P135" s="88"/>
      <c r="Q135" s="8" t="s">
        <v>23</v>
      </c>
      <c r="R135" s="10"/>
      <c r="S135" s="11"/>
      <c r="T135" s="89"/>
    </row>
    <row r="136" spans="1:20" ht="13.5" thickBot="1">
      <c r="A136" s="12" t="s">
        <v>24</v>
      </c>
      <c r="B136" s="12" t="s">
        <v>25</v>
      </c>
      <c r="C136" s="12"/>
      <c r="D136" s="12" t="s">
        <v>1</v>
      </c>
      <c r="E136" s="12" t="s">
        <v>2</v>
      </c>
      <c r="F136" s="12" t="s">
        <v>3</v>
      </c>
      <c r="G136" s="12" t="s">
        <v>26</v>
      </c>
      <c r="H136" s="14" t="s">
        <v>27</v>
      </c>
      <c r="I136" s="14" t="s">
        <v>28</v>
      </c>
      <c r="J136" s="14" t="s">
        <v>29</v>
      </c>
      <c r="K136" s="14" t="s">
        <v>30</v>
      </c>
      <c r="L136" s="5" t="s">
        <v>31</v>
      </c>
      <c r="M136" s="15" t="s">
        <v>32</v>
      </c>
      <c r="N136" s="15" t="s">
        <v>33</v>
      </c>
      <c r="O136" s="15" t="s">
        <v>34</v>
      </c>
      <c r="P136" s="16" t="s">
        <v>35</v>
      </c>
      <c r="Q136" s="16" t="s">
        <v>36</v>
      </c>
      <c r="R136" s="16" t="s">
        <v>37</v>
      </c>
      <c r="S136" s="15" t="s">
        <v>38</v>
      </c>
      <c r="T136" s="16" t="s">
        <v>39</v>
      </c>
    </row>
    <row r="137" spans="1:20" ht="13.5" thickBot="1">
      <c r="A137" s="57" t="s">
        <v>117</v>
      </c>
      <c r="B137" s="18"/>
      <c r="C137" s="18"/>
      <c r="D137" s="74"/>
      <c r="E137" s="58"/>
      <c r="F137" s="58"/>
      <c r="G137" s="58"/>
      <c r="H137" s="19"/>
      <c r="I137" s="19"/>
      <c r="J137" s="19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12.75">
      <c r="A138" s="21">
        <v>45</v>
      </c>
      <c r="B138" s="44" t="s">
        <v>100</v>
      </c>
      <c r="C138" s="23">
        <v>60</v>
      </c>
      <c r="D138" s="23">
        <v>0.8</v>
      </c>
      <c r="E138" s="23">
        <v>3.65</v>
      </c>
      <c r="F138" s="23">
        <v>5.11</v>
      </c>
      <c r="G138" s="23">
        <v>56.47</v>
      </c>
      <c r="H138" s="45">
        <v>0.02</v>
      </c>
      <c r="I138" s="45" t="s">
        <v>118</v>
      </c>
      <c r="J138" s="45">
        <v>122.3</v>
      </c>
      <c r="K138" s="45">
        <v>0.61</v>
      </c>
      <c r="L138" s="22">
        <v>34.8</v>
      </c>
      <c r="M138" s="22">
        <v>89</v>
      </c>
      <c r="N138" s="22">
        <v>248</v>
      </c>
      <c r="O138" s="22">
        <v>40</v>
      </c>
      <c r="P138" s="45">
        <v>15</v>
      </c>
      <c r="Q138" s="45">
        <v>30</v>
      </c>
      <c r="R138" s="45">
        <v>0.6</v>
      </c>
      <c r="S138" s="45">
        <v>10.7</v>
      </c>
      <c r="T138" s="46">
        <v>0.3</v>
      </c>
    </row>
    <row r="139" spans="1:20" ht="12.75">
      <c r="A139" s="34">
        <v>88</v>
      </c>
      <c r="B139" s="35" t="s">
        <v>96</v>
      </c>
      <c r="C139" s="36">
        <v>200</v>
      </c>
      <c r="D139" s="36">
        <v>5.5</v>
      </c>
      <c r="E139" s="36">
        <v>6.88</v>
      </c>
      <c r="F139" s="36">
        <v>6.32</v>
      </c>
      <c r="G139" s="36">
        <v>114</v>
      </c>
      <c r="H139" s="36">
        <v>0.02</v>
      </c>
      <c r="I139" s="36">
        <v>0.04</v>
      </c>
      <c r="J139" s="36">
        <v>100.5</v>
      </c>
      <c r="K139" s="36">
        <v>0.88</v>
      </c>
      <c r="L139" s="36">
        <v>10.75</v>
      </c>
      <c r="M139" s="36">
        <v>206.9</v>
      </c>
      <c r="N139" s="36">
        <v>197.5</v>
      </c>
      <c r="O139" s="36">
        <v>33.95</v>
      </c>
      <c r="P139" s="48">
        <v>15.29</v>
      </c>
      <c r="Q139" s="36">
        <v>47.2</v>
      </c>
      <c r="R139" s="36">
        <v>0.81</v>
      </c>
      <c r="S139" s="36">
        <v>14.4</v>
      </c>
      <c r="T139" s="62">
        <v>0.31</v>
      </c>
    </row>
    <row r="140" spans="1:20" ht="12.75">
      <c r="A140" s="34" t="s">
        <v>97</v>
      </c>
      <c r="B140" s="47" t="s">
        <v>119</v>
      </c>
      <c r="C140" s="36">
        <v>120</v>
      </c>
      <c r="D140" s="36">
        <v>13.3</v>
      </c>
      <c r="E140" s="36">
        <v>16.46</v>
      </c>
      <c r="F140" s="36">
        <v>13.02</v>
      </c>
      <c r="G140" s="36">
        <v>262.4</v>
      </c>
      <c r="H140" s="37">
        <v>0.05</v>
      </c>
      <c r="I140" s="37">
        <v>0.12</v>
      </c>
      <c r="J140" s="37">
        <v>24.6</v>
      </c>
      <c r="K140" s="37">
        <v>5.21</v>
      </c>
      <c r="L140" s="37">
        <v>0.1</v>
      </c>
      <c r="M140" s="37">
        <v>197</v>
      </c>
      <c r="N140" s="37">
        <v>234.5</v>
      </c>
      <c r="O140" s="37">
        <v>30.9</v>
      </c>
      <c r="P140" s="60">
        <v>21.3</v>
      </c>
      <c r="Q140" s="37">
        <v>146</v>
      </c>
      <c r="R140" s="37">
        <v>2.02</v>
      </c>
      <c r="S140" s="37">
        <v>15.7</v>
      </c>
      <c r="T140" s="62">
        <v>3.2</v>
      </c>
    </row>
    <row r="141" spans="1:20" ht="12.75">
      <c r="A141" s="34">
        <v>302</v>
      </c>
      <c r="B141" s="47" t="s">
        <v>47</v>
      </c>
      <c r="C141" s="36">
        <v>150</v>
      </c>
      <c r="D141" s="36">
        <v>8.3</v>
      </c>
      <c r="E141" s="36">
        <v>9</v>
      </c>
      <c r="F141" s="36">
        <v>37.4</v>
      </c>
      <c r="G141" s="36">
        <v>262.5</v>
      </c>
      <c r="H141" s="36">
        <v>0.21</v>
      </c>
      <c r="I141" s="36">
        <v>0.12</v>
      </c>
      <c r="J141" s="36">
        <v>27.5</v>
      </c>
      <c r="K141" s="37">
        <v>3.98</v>
      </c>
      <c r="L141" s="37"/>
      <c r="M141" s="37">
        <v>149</v>
      </c>
      <c r="N141" s="37">
        <v>219</v>
      </c>
      <c r="O141" s="37">
        <v>14</v>
      </c>
      <c r="P141" s="37">
        <v>120</v>
      </c>
      <c r="Q141" s="36">
        <v>180</v>
      </c>
      <c r="R141" s="36">
        <v>4</v>
      </c>
      <c r="S141" s="36">
        <v>22.3</v>
      </c>
      <c r="T141" s="38">
        <v>3.5</v>
      </c>
    </row>
    <row r="142" spans="1:20" ht="12.75">
      <c r="A142" s="34">
        <v>422</v>
      </c>
      <c r="B142" s="35" t="s">
        <v>98</v>
      </c>
      <c r="C142" s="36">
        <v>200</v>
      </c>
      <c r="D142" s="36">
        <v>1</v>
      </c>
      <c r="E142" s="36">
        <v>0.2</v>
      </c>
      <c r="F142" s="36">
        <v>20.2</v>
      </c>
      <c r="G142" s="36">
        <v>86.5</v>
      </c>
      <c r="H142" s="36">
        <v>0.02</v>
      </c>
      <c r="I142" s="36">
        <v>0.02</v>
      </c>
      <c r="J142" s="36"/>
      <c r="K142" s="36">
        <v>0.2</v>
      </c>
      <c r="L142" s="36">
        <v>4</v>
      </c>
      <c r="M142" s="36">
        <v>12</v>
      </c>
      <c r="N142" s="36">
        <v>240</v>
      </c>
      <c r="O142" s="36">
        <v>14</v>
      </c>
      <c r="P142" s="60">
        <v>8</v>
      </c>
      <c r="Q142" s="36">
        <v>14</v>
      </c>
      <c r="R142" s="36"/>
      <c r="S142" s="81"/>
      <c r="T142" s="62"/>
    </row>
    <row r="143" spans="1:20" ht="12.75">
      <c r="A143" s="27"/>
      <c r="B143" s="39" t="s">
        <v>49</v>
      </c>
      <c r="C143" s="30">
        <v>40</v>
      </c>
      <c r="D143" s="30">
        <v>2.24</v>
      </c>
      <c r="E143" s="30">
        <v>0.44</v>
      </c>
      <c r="F143" s="30">
        <v>19.76</v>
      </c>
      <c r="G143" s="30">
        <v>91.96</v>
      </c>
      <c r="H143" s="30">
        <v>0.06</v>
      </c>
      <c r="I143" s="30">
        <v>0.052</v>
      </c>
      <c r="J143" s="30"/>
      <c r="K143" s="30">
        <v>0.18</v>
      </c>
      <c r="L143" s="30"/>
      <c r="M143" s="30"/>
      <c r="N143" s="30"/>
      <c r="O143" s="30">
        <v>1.6</v>
      </c>
      <c r="P143" s="31">
        <v>3.94</v>
      </c>
      <c r="Q143" s="30">
        <v>4.5</v>
      </c>
      <c r="R143" s="30">
        <v>5.6</v>
      </c>
      <c r="S143" s="32"/>
      <c r="T143" s="33"/>
    </row>
    <row r="144" spans="1:20" ht="12.75">
      <c r="A144" s="114"/>
      <c r="B144" s="115" t="s">
        <v>120</v>
      </c>
      <c r="C144" s="114">
        <f>SUM(C138:C143)</f>
        <v>770</v>
      </c>
      <c r="D144" s="114">
        <f aca="true" t="shared" si="16" ref="D144:T144">SUM(D138:D143)</f>
        <v>31.14</v>
      </c>
      <c r="E144" s="114">
        <f t="shared" si="16"/>
        <v>36.63</v>
      </c>
      <c r="F144" s="114">
        <f t="shared" si="16"/>
        <v>101.81</v>
      </c>
      <c r="G144" s="114">
        <f t="shared" si="16"/>
        <v>873.83</v>
      </c>
      <c r="H144" s="115">
        <f t="shared" si="16"/>
        <v>0.38</v>
      </c>
      <c r="I144" s="115">
        <f>SUM(I138:I143)</f>
        <v>0.35200000000000004</v>
      </c>
      <c r="J144" s="115">
        <f>SUM(J138:J143)</f>
        <v>274.9</v>
      </c>
      <c r="K144" s="115">
        <f t="shared" si="16"/>
        <v>11.059999999999999</v>
      </c>
      <c r="L144" s="115">
        <f t="shared" si="16"/>
        <v>49.65</v>
      </c>
      <c r="M144" s="115">
        <f>SUM(M138:M143)</f>
        <v>653.9</v>
      </c>
      <c r="N144" s="115">
        <f>SUM(N138:N143)</f>
        <v>1139</v>
      </c>
      <c r="O144" s="115">
        <f>SUM(O138:O143)</f>
        <v>134.45</v>
      </c>
      <c r="P144" s="116">
        <f t="shared" si="16"/>
        <v>183.53</v>
      </c>
      <c r="Q144" s="114">
        <f t="shared" si="16"/>
        <v>421.7</v>
      </c>
      <c r="R144" s="114">
        <f t="shared" si="16"/>
        <v>13.03</v>
      </c>
      <c r="S144" s="114">
        <f t="shared" si="16"/>
        <v>63.099999999999994</v>
      </c>
      <c r="T144" s="116">
        <f t="shared" si="16"/>
        <v>7.3100000000000005</v>
      </c>
    </row>
    <row r="145" spans="1:20" ht="13.5" thickBot="1">
      <c r="A145" s="58" t="s">
        <v>121</v>
      </c>
      <c r="B145" s="18"/>
      <c r="C145" s="18"/>
      <c r="D145" s="74"/>
      <c r="E145" s="74"/>
      <c r="F145" s="74"/>
      <c r="G145" s="74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12.75">
      <c r="A146" s="21">
        <v>52</v>
      </c>
      <c r="B146" s="44" t="s">
        <v>86</v>
      </c>
      <c r="C146" s="23">
        <v>60</v>
      </c>
      <c r="D146" s="23">
        <v>0.84</v>
      </c>
      <c r="E146" s="23">
        <v>3.61</v>
      </c>
      <c r="F146" s="23">
        <v>4.96</v>
      </c>
      <c r="G146" s="23">
        <v>55.68</v>
      </c>
      <c r="H146" s="23">
        <v>0.01</v>
      </c>
      <c r="I146" s="23">
        <v>0.02</v>
      </c>
      <c r="J146" s="23">
        <v>0.7</v>
      </c>
      <c r="K146" s="23">
        <v>0.09</v>
      </c>
      <c r="L146" s="23">
        <v>2.28</v>
      </c>
      <c r="M146" s="23">
        <v>79</v>
      </c>
      <c r="N146" s="23">
        <v>136</v>
      </c>
      <c r="O146" s="23">
        <v>19</v>
      </c>
      <c r="P146" s="24">
        <v>11</v>
      </c>
      <c r="Q146" s="23">
        <v>22</v>
      </c>
      <c r="R146" s="23" t="s">
        <v>87</v>
      </c>
      <c r="S146" s="25">
        <v>12</v>
      </c>
      <c r="T146" s="26">
        <v>0.4</v>
      </c>
    </row>
    <row r="147" spans="1:20" ht="12.75">
      <c r="A147" s="34">
        <v>99</v>
      </c>
      <c r="B147" s="35" t="s">
        <v>122</v>
      </c>
      <c r="C147" s="36">
        <v>200</v>
      </c>
      <c r="D147" s="36">
        <v>1.59</v>
      </c>
      <c r="E147" s="36">
        <v>4.99</v>
      </c>
      <c r="F147" s="36">
        <v>9.14</v>
      </c>
      <c r="G147" s="36">
        <v>95.25</v>
      </c>
      <c r="H147" s="36">
        <v>0.1</v>
      </c>
      <c r="I147" s="36">
        <v>0.07</v>
      </c>
      <c r="J147" s="36">
        <v>124.9</v>
      </c>
      <c r="K147" s="36">
        <v>1.62</v>
      </c>
      <c r="L147" s="36">
        <v>9.3</v>
      </c>
      <c r="M147" s="103">
        <v>182.6</v>
      </c>
      <c r="N147" s="103">
        <v>527.7</v>
      </c>
      <c r="O147" s="103">
        <v>18.5</v>
      </c>
      <c r="P147" s="49">
        <v>26.6</v>
      </c>
      <c r="Q147" s="36">
        <v>65.3</v>
      </c>
      <c r="R147" s="81">
        <v>1.02</v>
      </c>
      <c r="S147" s="36">
        <v>29.8</v>
      </c>
      <c r="T147" s="38">
        <v>0.32</v>
      </c>
    </row>
    <row r="148" spans="1:20" ht="12.75">
      <c r="A148" s="34" t="s">
        <v>123</v>
      </c>
      <c r="B148" s="35" t="s">
        <v>124</v>
      </c>
      <c r="C148" s="36">
        <v>120</v>
      </c>
      <c r="D148" s="36">
        <v>11.09</v>
      </c>
      <c r="E148" s="36">
        <v>11.95</v>
      </c>
      <c r="F148" s="36">
        <v>17.71</v>
      </c>
      <c r="G148" s="36">
        <v>222.72</v>
      </c>
      <c r="H148" s="36">
        <v>0.05</v>
      </c>
      <c r="I148" s="36">
        <v>0.07</v>
      </c>
      <c r="J148" s="36">
        <v>9.4</v>
      </c>
      <c r="K148" s="36">
        <v>3.96</v>
      </c>
      <c r="L148" s="36">
        <v>1.05</v>
      </c>
      <c r="M148" s="103">
        <v>138.3</v>
      </c>
      <c r="N148" s="103">
        <v>198.2</v>
      </c>
      <c r="O148" s="103">
        <v>14.6</v>
      </c>
      <c r="P148" s="49">
        <v>14.6</v>
      </c>
      <c r="Q148" s="36">
        <v>111.7</v>
      </c>
      <c r="R148" s="81">
        <v>1.6</v>
      </c>
      <c r="S148" s="36">
        <v>14.8</v>
      </c>
      <c r="T148" s="38">
        <v>0.67</v>
      </c>
    </row>
    <row r="149" spans="1:20" ht="12.75">
      <c r="A149" s="34">
        <v>309</v>
      </c>
      <c r="B149" s="47" t="s">
        <v>91</v>
      </c>
      <c r="C149" s="36">
        <v>150</v>
      </c>
      <c r="D149" s="48">
        <v>5.52</v>
      </c>
      <c r="E149" s="48">
        <v>4.51</v>
      </c>
      <c r="F149" s="36">
        <v>26.4</v>
      </c>
      <c r="G149" s="36">
        <v>168.5</v>
      </c>
      <c r="H149" s="36">
        <v>0.06</v>
      </c>
      <c r="I149" s="36">
        <v>0.03</v>
      </c>
      <c r="J149" s="36">
        <v>26.6</v>
      </c>
      <c r="K149" s="37">
        <v>1.19</v>
      </c>
      <c r="L149" s="37"/>
      <c r="M149" s="37">
        <v>149</v>
      </c>
      <c r="N149" s="37">
        <v>53</v>
      </c>
      <c r="O149" s="37">
        <v>11</v>
      </c>
      <c r="P149" s="37">
        <v>7</v>
      </c>
      <c r="Q149" s="36">
        <v>40</v>
      </c>
      <c r="R149" s="81">
        <v>0.7</v>
      </c>
      <c r="S149" s="36">
        <v>20.8</v>
      </c>
      <c r="T149" s="38">
        <v>0.1</v>
      </c>
    </row>
    <row r="150" spans="1:20" ht="12.75">
      <c r="A150" s="34">
        <v>348</v>
      </c>
      <c r="B150" s="35" t="s">
        <v>125</v>
      </c>
      <c r="C150" s="36">
        <v>200</v>
      </c>
      <c r="D150" s="36">
        <v>0.35</v>
      </c>
      <c r="E150" s="36">
        <v>0.08</v>
      </c>
      <c r="F150" s="36">
        <v>29.85</v>
      </c>
      <c r="G150" s="36">
        <v>122.2</v>
      </c>
      <c r="H150" s="36">
        <v>0.02</v>
      </c>
      <c r="I150" s="36">
        <v>0.01</v>
      </c>
      <c r="J150" s="36">
        <v>0.72</v>
      </c>
      <c r="K150" s="36">
        <v>0.1</v>
      </c>
      <c r="L150" s="36"/>
      <c r="M150" s="74">
        <v>18</v>
      </c>
      <c r="N150" s="74">
        <v>138</v>
      </c>
      <c r="O150" s="74">
        <v>114</v>
      </c>
      <c r="P150" s="91">
        <v>7</v>
      </c>
      <c r="Q150" s="36">
        <v>22</v>
      </c>
      <c r="R150" s="81">
        <v>0.5</v>
      </c>
      <c r="S150" s="36">
        <v>0.2</v>
      </c>
      <c r="T150" s="38">
        <v>0.1</v>
      </c>
    </row>
    <row r="151" spans="1:20" ht="12.75">
      <c r="A151" s="34"/>
      <c r="B151" s="47" t="s">
        <v>49</v>
      </c>
      <c r="C151" s="36">
        <v>40</v>
      </c>
      <c r="D151" s="30">
        <v>2.24</v>
      </c>
      <c r="E151" s="30">
        <v>0.44</v>
      </c>
      <c r="F151" s="30">
        <v>19.76</v>
      </c>
      <c r="G151" s="30">
        <v>91.96</v>
      </c>
      <c r="H151" s="30">
        <v>0.06</v>
      </c>
      <c r="I151" s="30">
        <v>0.052</v>
      </c>
      <c r="J151" s="30"/>
      <c r="K151" s="30">
        <v>0.18</v>
      </c>
      <c r="L151" s="30"/>
      <c r="M151" s="30"/>
      <c r="N151" s="30"/>
      <c r="O151" s="30">
        <v>1.6</v>
      </c>
      <c r="P151" s="31">
        <v>3.94</v>
      </c>
      <c r="Q151" s="30">
        <v>4.5</v>
      </c>
      <c r="R151" s="30">
        <v>5.6</v>
      </c>
      <c r="S151" s="32"/>
      <c r="T151" s="33"/>
    </row>
    <row r="152" spans="1:20" ht="12.75">
      <c r="A152" s="114"/>
      <c r="B152" s="115" t="s">
        <v>126</v>
      </c>
      <c r="C152" s="114">
        <f aca="true" t="shared" si="17" ref="C152:T152">SUM(C146:C151)</f>
        <v>770</v>
      </c>
      <c r="D152" s="114">
        <f t="shared" si="17"/>
        <v>21.630000000000003</v>
      </c>
      <c r="E152" s="114">
        <f t="shared" si="17"/>
        <v>25.579999999999995</v>
      </c>
      <c r="F152" s="114">
        <f t="shared" si="17"/>
        <v>107.82000000000001</v>
      </c>
      <c r="G152" s="114">
        <f t="shared" si="17"/>
        <v>756.3100000000001</v>
      </c>
      <c r="H152" s="114">
        <f t="shared" si="17"/>
        <v>0.3</v>
      </c>
      <c r="I152" s="114">
        <f t="shared" si="17"/>
        <v>0.25200000000000006</v>
      </c>
      <c r="J152" s="114">
        <f t="shared" si="17"/>
        <v>162.32</v>
      </c>
      <c r="K152" s="114">
        <f t="shared" si="17"/>
        <v>7.139999999999999</v>
      </c>
      <c r="L152" s="114">
        <f t="shared" si="17"/>
        <v>12.63</v>
      </c>
      <c r="M152" s="114">
        <f t="shared" si="17"/>
        <v>566.9000000000001</v>
      </c>
      <c r="N152" s="114">
        <f t="shared" si="17"/>
        <v>1052.9</v>
      </c>
      <c r="O152" s="114">
        <f t="shared" si="17"/>
        <v>178.7</v>
      </c>
      <c r="P152" s="116">
        <f t="shared" si="17"/>
        <v>70.14</v>
      </c>
      <c r="Q152" s="114">
        <f t="shared" si="17"/>
        <v>265.5</v>
      </c>
      <c r="R152" s="114">
        <f t="shared" si="17"/>
        <v>9.42</v>
      </c>
      <c r="S152" s="114">
        <f t="shared" si="17"/>
        <v>77.6</v>
      </c>
      <c r="T152" s="116">
        <f t="shared" si="17"/>
        <v>1.5900000000000003</v>
      </c>
    </row>
    <row r="153" spans="1:20" ht="13.5" thickBot="1">
      <c r="A153" s="57" t="s">
        <v>127</v>
      </c>
      <c r="B153" s="18"/>
      <c r="C153" s="18"/>
      <c r="D153" s="74"/>
      <c r="E153" s="58"/>
      <c r="F153" s="58"/>
      <c r="G153" s="58"/>
      <c r="H153" s="19"/>
      <c r="I153" s="19"/>
      <c r="J153" s="19"/>
      <c r="K153" s="3"/>
      <c r="L153" s="74"/>
      <c r="M153" s="74"/>
      <c r="N153" s="74"/>
      <c r="O153" s="74"/>
      <c r="P153" s="3"/>
      <c r="Q153" s="18"/>
      <c r="R153" s="18"/>
      <c r="S153" s="74"/>
      <c r="T153" s="3"/>
    </row>
    <row r="154" spans="1:20" ht="12.75">
      <c r="A154" s="21">
        <v>39</v>
      </c>
      <c r="B154" s="22" t="s">
        <v>128</v>
      </c>
      <c r="C154" s="23">
        <v>60</v>
      </c>
      <c r="D154" s="23">
        <v>2.02</v>
      </c>
      <c r="E154" s="23">
        <v>3.83</v>
      </c>
      <c r="F154" s="23">
        <v>14.85</v>
      </c>
      <c r="G154" s="23">
        <v>101.94</v>
      </c>
      <c r="H154" s="23">
        <v>0.5</v>
      </c>
      <c r="I154" s="23">
        <v>0.38</v>
      </c>
      <c r="J154" s="23"/>
      <c r="K154" s="23">
        <v>5.3</v>
      </c>
      <c r="L154" s="25">
        <v>34.7</v>
      </c>
      <c r="M154" s="25">
        <v>517.2</v>
      </c>
      <c r="N154" s="25">
        <v>1523</v>
      </c>
      <c r="O154" s="25">
        <v>116.1</v>
      </c>
      <c r="P154" s="45">
        <v>151.7</v>
      </c>
      <c r="Q154" s="101">
        <v>235.2</v>
      </c>
      <c r="R154" s="23">
        <v>7.2</v>
      </c>
      <c r="S154" s="25"/>
      <c r="T154" s="46"/>
    </row>
    <row r="155" spans="1:20" ht="12.75">
      <c r="A155" s="34">
        <v>112</v>
      </c>
      <c r="B155" s="35" t="s">
        <v>129</v>
      </c>
      <c r="C155" s="36">
        <v>200</v>
      </c>
      <c r="D155" s="36">
        <v>2.57</v>
      </c>
      <c r="E155" s="36">
        <v>2.78</v>
      </c>
      <c r="F155" s="36">
        <v>15.69</v>
      </c>
      <c r="G155" s="36">
        <v>109</v>
      </c>
      <c r="H155" s="37">
        <v>0.11</v>
      </c>
      <c r="I155" s="37">
        <v>0.07</v>
      </c>
      <c r="J155" s="37">
        <v>122</v>
      </c>
      <c r="K155" s="37">
        <v>1.79</v>
      </c>
      <c r="L155" s="48">
        <v>8.6</v>
      </c>
      <c r="M155" s="48">
        <v>116.3</v>
      </c>
      <c r="N155" s="48">
        <v>513</v>
      </c>
      <c r="O155" s="48">
        <v>17.3</v>
      </c>
      <c r="P155" s="60">
        <v>26</v>
      </c>
      <c r="Q155" s="37">
        <v>68.3</v>
      </c>
      <c r="R155" s="37">
        <v>1.08</v>
      </c>
      <c r="S155" s="50">
        <v>21</v>
      </c>
      <c r="T155" s="62">
        <v>0.29</v>
      </c>
    </row>
    <row r="156" spans="1:20" ht="12.75">
      <c r="A156" s="34" t="s">
        <v>130</v>
      </c>
      <c r="B156" s="35" t="s">
        <v>131</v>
      </c>
      <c r="C156" s="36">
        <v>150</v>
      </c>
      <c r="D156" s="36">
        <v>13.4</v>
      </c>
      <c r="E156" s="36">
        <v>10.5</v>
      </c>
      <c r="F156" s="36">
        <v>21.7</v>
      </c>
      <c r="G156" s="36">
        <v>234.2</v>
      </c>
      <c r="H156" s="37" t="s">
        <v>132</v>
      </c>
      <c r="I156" s="37">
        <v>0.14</v>
      </c>
      <c r="J156" s="37">
        <v>25.7</v>
      </c>
      <c r="K156" s="37">
        <v>6.24</v>
      </c>
      <c r="L156" s="37">
        <v>22.1</v>
      </c>
      <c r="M156" s="37">
        <v>229</v>
      </c>
      <c r="N156" s="37">
        <v>542</v>
      </c>
      <c r="O156" s="37">
        <v>64</v>
      </c>
      <c r="P156" s="60">
        <v>38</v>
      </c>
      <c r="Q156" s="37">
        <v>184</v>
      </c>
      <c r="R156" s="37">
        <v>2.7</v>
      </c>
      <c r="S156" s="50">
        <v>33.9</v>
      </c>
      <c r="T156" s="62">
        <v>1.8</v>
      </c>
    </row>
    <row r="157" spans="1:20" ht="12.75">
      <c r="A157" s="34">
        <v>345</v>
      </c>
      <c r="B157" s="35" t="s">
        <v>133</v>
      </c>
      <c r="C157" s="36">
        <v>200</v>
      </c>
      <c r="D157" s="36">
        <v>0.52</v>
      </c>
      <c r="E157" s="36">
        <v>0.18</v>
      </c>
      <c r="F157" s="36">
        <v>28.86</v>
      </c>
      <c r="G157" s="36">
        <v>122.6</v>
      </c>
      <c r="H157" s="36">
        <v>0.01</v>
      </c>
      <c r="I157" s="36">
        <v>0.01</v>
      </c>
      <c r="J157" s="36">
        <v>3.06</v>
      </c>
      <c r="K157" s="36">
        <v>0.07</v>
      </c>
      <c r="L157" s="36">
        <v>24</v>
      </c>
      <c r="M157" s="36">
        <v>7</v>
      </c>
      <c r="N157" s="36">
        <v>87</v>
      </c>
      <c r="O157" s="36">
        <v>10</v>
      </c>
      <c r="P157" s="60">
        <v>8</v>
      </c>
      <c r="Q157" s="36">
        <v>9</v>
      </c>
      <c r="R157" s="36">
        <v>0.4</v>
      </c>
      <c r="S157" s="81">
        <v>0.3</v>
      </c>
      <c r="T157" s="62">
        <v>0.3</v>
      </c>
    </row>
    <row r="158" spans="1:20" ht="12.75">
      <c r="A158" s="34"/>
      <c r="B158" s="47" t="s">
        <v>49</v>
      </c>
      <c r="C158" s="36">
        <v>40</v>
      </c>
      <c r="D158" s="36">
        <v>2.24</v>
      </c>
      <c r="E158" s="36">
        <v>0.44</v>
      </c>
      <c r="F158" s="36">
        <v>19.76</v>
      </c>
      <c r="G158" s="36">
        <v>91.96</v>
      </c>
      <c r="H158" s="36">
        <v>0.06</v>
      </c>
      <c r="I158" s="36">
        <v>0.052</v>
      </c>
      <c r="J158" s="36"/>
      <c r="K158" s="36">
        <v>0.18</v>
      </c>
      <c r="L158" s="36"/>
      <c r="M158" s="36"/>
      <c r="N158" s="36"/>
      <c r="O158" s="36">
        <v>1.6</v>
      </c>
      <c r="P158" s="60">
        <v>3.94</v>
      </c>
      <c r="Q158" s="36">
        <v>4.5</v>
      </c>
      <c r="R158" s="36">
        <v>5.6</v>
      </c>
      <c r="S158" s="36"/>
      <c r="T158" s="62"/>
    </row>
    <row r="159" spans="1:20" ht="13.5" thickBot="1">
      <c r="A159" s="63" t="s">
        <v>6</v>
      </c>
      <c r="B159" s="117" t="s">
        <v>79</v>
      </c>
      <c r="C159" s="65">
        <v>100</v>
      </c>
      <c r="D159" s="65">
        <v>0.4</v>
      </c>
      <c r="E159" s="65">
        <v>0.4</v>
      </c>
      <c r="F159" s="65">
        <v>9.8</v>
      </c>
      <c r="G159" s="65">
        <v>47</v>
      </c>
      <c r="H159" s="65">
        <v>0.048</v>
      </c>
      <c r="I159" s="65">
        <v>0.06</v>
      </c>
      <c r="J159" s="65"/>
      <c r="K159" s="65">
        <v>0.72</v>
      </c>
      <c r="L159" s="65">
        <v>12</v>
      </c>
      <c r="M159" s="65">
        <v>37.2</v>
      </c>
      <c r="N159" s="65">
        <v>417.6</v>
      </c>
      <c r="O159" s="65">
        <v>9.6</v>
      </c>
      <c r="P159" s="118">
        <v>50.4</v>
      </c>
      <c r="Q159" s="65">
        <v>33.6</v>
      </c>
      <c r="R159" s="65">
        <v>0.72</v>
      </c>
      <c r="S159" s="119"/>
      <c r="T159" s="120"/>
    </row>
    <row r="160" spans="1:20" ht="13.5" thickBot="1">
      <c r="A160" s="51"/>
      <c r="B160" s="41" t="s">
        <v>69</v>
      </c>
      <c r="C160" s="42">
        <f aca="true" t="shared" si="18" ref="C160:T160">SUM(C154:C159)</f>
        <v>750</v>
      </c>
      <c r="D160" s="42">
        <f t="shared" si="18"/>
        <v>21.15</v>
      </c>
      <c r="E160" s="42">
        <f t="shared" si="18"/>
        <v>18.13</v>
      </c>
      <c r="F160" s="42">
        <f t="shared" si="18"/>
        <v>110.66</v>
      </c>
      <c r="G160" s="42">
        <f t="shared" si="18"/>
        <v>706.7</v>
      </c>
      <c r="H160" s="41">
        <f t="shared" si="18"/>
        <v>0.728</v>
      </c>
      <c r="I160" s="41">
        <f t="shared" si="18"/>
        <v>0.7120000000000002</v>
      </c>
      <c r="J160" s="41">
        <f t="shared" si="18"/>
        <v>150.76</v>
      </c>
      <c r="K160" s="41">
        <f t="shared" si="18"/>
        <v>14.3</v>
      </c>
      <c r="L160" s="41">
        <f t="shared" si="18"/>
        <v>101.4</v>
      </c>
      <c r="M160" s="41">
        <f t="shared" si="18"/>
        <v>906.7</v>
      </c>
      <c r="N160" s="41">
        <f t="shared" si="18"/>
        <v>3082.6</v>
      </c>
      <c r="O160" s="41">
        <f t="shared" si="18"/>
        <v>218.6</v>
      </c>
      <c r="P160" s="55">
        <f t="shared" si="18"/>
        <v>278.03999999999996</v>
      </c>
      <c r="Q160" s="41">
        <f t="shared" si="18"/>
        <v>534.6</v>
      </c>
      <c r="R160" s="41">
        <f t="shared" si="18"/>
        <v>17.7</v>
      </c>
      <c r="S160" s="121">
        <f t="shared" si="18"/>
        <v>55.199999999999996</v>
      </c>
      <c r="T160" s="122">
        <f t="shared" si="18"/>
        <v>2.3899999999999997</v>
      </c>
    </row>
    <row r="161" spans="1:20" ht="13.5" thickBot="1">
      <c r="A161" s="57" t="s">
        <v>134</v>
      </c>
      <c r="B161" s="18"/>
      <c r="C161" s="18"/>
      <c r="D161" s="18"/>
      <c r="E161" s="58"/>
      <c r="F161" s="58"/>
      <c r="G161" s="58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12.75">
      <c r="A162" s="21">
        <v>45</v>
      </c>
      <c r="B162" s="44" t="s">
        <v>100</v>
      </c>
      <c r="C162" s="23">
        <v>60</v>
      </c>
      <c r="D162" s="23">
        <v>0.8</v>
      </c>
      <c r="E162" s="23">
        <v>3.65</v>
      </c>
      <c r="F162" s="23">
        <v>5.11</v>
      </c>
      <c r="G162" s="23">
        <v>56.47</v>
      </c>
      <c r="H162" s="45">
        <v>0.02</v>
      </c>
      <c r="I162" s="45" t="s">
        <v>118</v>
      </c>
      <c r="J162" s="45">
        <v>122.3</v>
      </c>
      <c r="K162" s="45">
        <v>0.61</v>
      </c>
      <c r="L162" s="22">
        <v>34.8</v>
      </c>
      <c r="M162" s="22">
        <v>89</v>
      </c>
      <c r="N162" s="22">
        <v>248</v>
      </c>
      <c r="O162" s="22">
        <v>40</v>
      </c>
      <c r="P162" s="45">
        <v>15</v>
      </c>
      <c r="Q162" s="45">
        <v>30</v>
      </c>
      <c r="R162" s="45">
        <v>0.6</v>
      </c>
      <c r="S162" s="45">
        <v>10.7</v>
      </c>
      <c r="T162" s="46">
        <v>0.3</v>
      </c>
    </row>
    <row r="163" spans="1:20" ht="12.75">
      <c r="A163" s="34">
        <v>102</v>
      </c>
      <c r="B163" s="47" t="s">
        <v>88</v>
      </c>
      <c r="C163" s="36">
        <v>200</v>
      </c>
      <c r="D163" s="91">
        <v>9.58</v>
      </c>
      <c r="E163" s="36">
        <v>7.13</v>
      </c>
      <c r="F163" s="36">
        <v>13.23</v>
      </c>
      <c r="G163" s="36">
        <v>160.8</v>
      </c>
      <c r="H163" s="36">
        <v>0.15</v>
      </c>
      <c r="I163" s="36">
        <v>0.07</v>
      </c>
      <c r="J163" s="36">
        <v>991</v>
      </c>
      <c r="K163" s="36">
        <v>2.11</v>
      </c>
      <c r="L163" s="36">
        <v>4.76</v>
      </c>
      <c r="M163" s="36">
        <v>207.1</v>
      </c>
      <c r="N163" s="36">
        <v>405.5</v>
      </c>
      <c r="O163" s="36">
        <v>31.4</v>
      </c>
      <c r="P163" s="60">
        <v>31.9</v>
      </c>
      <c r="Q163" s="36">
        <v>101.8</v>
      </c>
      <c r="R163" s="36">
        <v>1.83</v>
      </c>
      <c r="S163" s="81" t="s">
        <v>89</v>
      </c>
      <c r="T163" s="62">
        <v>2</v>
      </c>
    </row>
    <row r="164" spans="1:20" ht="12.75">
      <c r="A164" s="34" t="s">
        <v>135</v>
      </c>
      <c r="B164" s="35" t="s">
        <v>136</v>
      </c>
      <c r="C164" s="36">
        <v>120</v>
      </c>
      <c r="D164" s="36">
        <v>11.9</v>
      </c>
      <c r="E164" s="36">
        <v>9.87</v>
      </c>
      <c r="F164" s="36">
        <v>14.12</v>
      </c>
      <c r="G164" s="36">
        <v>193.5</v>
      </c>
      <c r="H164" s="36">
        <v>0.05</v>
      </c>
      <c r="I164" s="36">
        <v>0.067</v>
      </c>
      <c r="J164" s="36">
        <v>24.4</v>
      </c>
      <c r="K164" s="36">
        <v>7.1</v>
      </c>
      <c r="L164" s="36">
        <v>2.87</v>
      </c>
      <c r="M164" s="91">
        <v>170.2</v>
      </c>
      <c r="N164" s="36">
        <v>304.6</v>
      </c>
      <c r="O164" s="91">
        <v>17.3</v>
      </c>
      <c r="P164" s="60">
        <v>89.1</v>
      </c>
      <c r="Q164" s="36">
        <v>175.6</v>
      </c>
      <c r="R164" s="36">
        <v>1.46</v>
      </c>
      <c r="S164" s="81">
        <v>23.1</v>
      </c>
      <c r="T164" s="62">
        <v>23.1</v>
      </c>
    </row>
    <row r="165" spans="1:20" ht="12.75">
      <c r="A165" s="34">
        <v>310</v>
      </c>
      <c r="B165" s="35" t="s">
        <v>137</v>
      </c>
      <c r="C165" s="36">
        <v>150</v>
      </c>
      <c r="D165" s="36">
        <v>2.86</v>
      </c>
      <c r="E165" s="36">
        <v>4.32</v>
      </c>
      <c r="F165" s="36">
        <v>23</v>
      </c>
      <c r="G165" s="36">
        <v>142.4</v>
      </c>
      <c r="H165" s="37">
        <v>0.12</v>
      </c>
      <c r="I165" s="37">
        <v>0.11</v>
      </c>
      <c r="J165" s="37">
        <v>32.1</v>
      </c>
      <c r="K165" s="37">
        <v>1.97</v>
      </c>
      <c r="L165" s="37">
        <v>10.2</v>
      </c>
      <c r="M165" s="37">
        <v>161</v>
      </c>
      <c r="N165" s="37">
        <v>624</v>
      </c>
      <c r="O165" s="37">
        <v>39</v>
      </c>
      <c r="P165" s="60">
        <v>28</v>
      </c>
      <c r="Q165" s="37">
        <v>84</v>
      </c>
      <c r="R165" s="37">
        <v>1</v>
      </c>
      <c r="S165" s="37">
        <v>28.5</v>
      </c>
      <c r="T165" s="62">
        <v>0.8</v>
      </c>
    </row>
    <row r="166" spans="1:20" ht="12.75">
      <c r="A166" s="34">
        <v>422</v>
      </c>
      <c r="B166" s="35" t="s">
        <v>98</v>
      </c>
      <c r="C166" s="36">
        <v>200</v>
      </c>
      <c r="D166" s="36">
        <v>0.6</v>
      </c>
      <c r="E166" s="36">
        <v>0.4</v>
      </c>
      <c r="F166" s="36">
        <v>32.6</v>
      </c>
      <c r="G166" s="36">
        <v>136.4</v>
      </c>
      <c r="H166" s="36">
        <v>0.02</v>
      </c>
      <c r="I166" s="36">
        <v>0.02</v>
      </c>
      <c r="J166" s="36"/>
      <c r="K166" s="36">
        <v>0.2</v>
      </c>
      <c r="L166" s="36">
        <v>4</v>
      </c>
      <c r="M166" s="36">
        <v>12</v>
      </c>
      <c r="N166" s="36">
        <v>240</v>
      </c>
      <c r="O166" s="36">
        <v>14</v>
      </c>
      <c r="P166" s="60">
        <v>8</v>
      </c>
      <c r="Q166" s="36">
        <v>14</v>
      </c>
      <c r="R166" s="36"/>
      <c r="S166" s="81"/>
      <c r="T166" s="62"/>
    </row>
    <row r="167" spans="1:20" ht="13.5" thickBot="1">
      <c r="A167" s="34"/>
      <c r="B167" s="47" t="s">
        <v>49</v>
      </c>
      <c r="C167" s="36">
        <v>40</v>
      </c>
      <c r="D167" s="30">
        <v>2.24</v>
      </c>
      <c r="E167" s="30">
        <v>0.44</v>
      </c>
      <c r="F167" s="30">
        <v>19.76</v>
      </c>
      <c r="G167" s="30">
        <v>91.96</v>
      </c>
      <c r="H167" s="30">
        <v>0.06</v>
      </c>
      <c r="I167" s="30">
        <v>0.052</v>
      </c>
      <c r="J167" s="30"/>
      <c r="K167" s="30">
        <v>0.18</v>
      </c>
      <c r="L167" s="30"/>
      <c r="M167" s="30"/>
      <c r="N167" s="30"/>
      <c r="O167" s="30">
        <v>1.6</v>
      </c>
      <c r="P167" s="31">
        <v>3.94</v>
      </c>
      <c r="Q167" s="30">
        <v>4.5</v>
      </c>
      <c r="R167" s="30">
        <v>5.6</v>
      </c>
      <c r="S167" s="32"/>
      <c r="T167" s="33"/>
    </row>
    <row r="168" spans="1:20" ht="13.5" thickBot="1">
      <c r="A168" s="51"/>
      <c r="B168" s="41" t="s">
        <v>138</v>
      </c>
      <c r="C168" s="42">
        <f aca="true" t="shared" si="19" ref="C168:T168">SUM(C162:C167)</f>
        <v>770</v>
      </c>
      <c r="D168" s="42">
        <f t="shared" si="19"/>
        <v>27.980000000000004</v>
      </c>
      <c r="E168" s="42">
        <f t="shared" si="19"/>
        <v>25.81</v>
      </c>
      <c r="F168" s="42">
        <f t="shared" si="19"/>
        <v>107.82000000000001</v>
      </c>
      <c r="G168" s="42">
        <f t="shared" si="19"/>
        <v>781.53</v>
      </c>
      <c r="H168" s="71">
        <f t="shared" si="19"/>
        <v>0.42</v>
      </c>
      <c r="I168" s="71">
        <f t="shared" si="19"/>
        <v>0.319</v>
      </c>
      <c r="J168" s="71">
        <f t="shared" si="19"/>
        <v>1169.8</v>
      </c>
      <c r="K168" s="71">
        <f t="shared" si="19"/>
        <v>12.17</v>
      </c>
      <c r="L168" s="71">
        <f t="shared" si="19"/>
        <v>56.629999999999995</v>
      </c>
      <c r="M168" s="71">
        <f t="shared" si="19"/>
        <v>639.3</v>
      </c>
      <c r="N168" s="71">
        <f t="shared" si="19"/>
        <v>1822.1</v>
      </c>
      <c r="O168" s="71">
        <f t="shared" si="19"/>
        <v>143.29999999999998</v>
      </c>
      <c r="P168" s="100">
        <f t="shared" si="19"/>
        <v>175.94</v>
      </c>
      <c r="Q168" s="71">
        <f t="shared" si="19"/>
        <v>409.9</v>
      </c>
      <c r="R168" s="71">
        <f t="shared" si="19"/>
        <v>10.49</v>
      </c>
      <c r="S168" s="71">
        <f t="shared" si="19"/>
        <v>62.3</v>
      </c>
      <c r="T168" s="56">
        <f t="shared" si="19"/>
        <v>26.200000000000003</v>
      </c>
    </row>
    <row r="169" spans="1:20" ht="12.75">
      <c r="A169" s="58"/>
      <c r="B169" s="17"/>
      <c r="C169" s="17"/>
      <c r="D169" s="58"/>
      <c r="E169" s="58"/>
      <c r="F169" s="58"/>
      <c r="G169" s="58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12.75">
      <c r="A170" s="58"/>
      <c r="B170" s="17"/>
      <c r="C170" s="17"/>
      <c r="D170" s="58"/>
      <c r="E170" s="58"/>
      <c r="F170" s="58"/>
      <c r="G170" s="58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12.75">
      <c r="A171" s="58"/>
      <c r="B171" s="17"/>
      <c r="C171" s="17"/>
      <c r="D171" s="58"/>
      <c r="E171" s="58"/>
      <c r="F171" s="58"/>
      <c r="G171" s="58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12.75">
      <c r="A172" s="58"/>
      <c r="B172" s="17"/>
      <c r="C172" s="17"/>
      <c r="D172" s="58"/>
      <c r="E172" s="58"/>
      <c r="F172" s="58"/>
      <c r="G172" s="58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12.75">
      <c r="A173" s="58"/>
      <c r="B173" s="17"/>
      <c r="C173" s="17"/>
      <c r="D173" s="58"/>
      <c r="E173" s="58"/>
      <c r="F173" s="58"/>
      <c r="G173" s="58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12.75">
      <c r="A174" s="58"/>
      <c r="B174" s="17"/>
      <c r="C174" s="17"/>
      <c r="D174" s="58"/>
      <c r="E174" s="58"/>
      <c r="F174" s="58"/>
      <c r="G174" s="58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12.75">
      <c r="A175" s="58"/>
      <c r="B175" s="17"/>
      <c r="C175" s="17"/>
      <c r="D175" s="58"/>
      <c r="E175" s="58"/>
      <c r="F175" s="58"/>
      <c r="G175" s="58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12.75">
      <c r="A176" s="58"/>
      <c r="B176" s="17"/>
      <c r="C176" s="17"/>
      <c r="D176" s="58"/>
      <c r="E176" s="58"/>
      <c r="F176" s="58"/>
      <c r="G176" s="58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12.75">
      <c r="A177" s="58"/>
      <c r="B177" s="17"/>
      <c r="C177" s="17"/>
      <c r="D177" s="58"/>
      <c r="E177" s="58"/>
      <c r="F177" s="58"/>
      <c r="G177" s="58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80" ht="13.5" thickBot="1"/>
    <row r="181" spans="1:20" ht="13.5" thickBot="1">
      <c r="A181" s="13" t="s">
        <v>19</v>
      </c>
      <c r="B181" s="13" t="s">
        <v>20</v>
      </c>
      <c r="C181" s="13" t="s">
        <v>0</v>
      </c>
      <c r="D181" s="5" t="s">
        <v>21</v>
      </c>
      <c r="E181" s="6"/>
      <c r="F181" s="6"/>
      <c r="G181" s="7"/>
      <c r="H181" s="8" t="s">
        <v>22</v>
      </c>
      <c r="I181" s="9"/>
      <c r="J181" s="9"/>
      <c r="K181" s="10"/>
      <c r="L181" s="10"/>
      <c r="M181" s="10"/>
      <c r="N181" s="10"/>
      <c r="O181" s="10"/>
      <c r="P181" s="88"/>
      <c r="Q181" s="8" t="s">
        <v>23</v>
      </c>
      <c r="R181" s="10"/>
      <c r="S181" s="11"/>
      <c r="T181" s="89"/>
    </row>
    <row r="182" spans="1:20" ht="13.5" thickBot="1">
      <c r="A182" s="12" t="s">
        <v>24</v>
      </c>
      <c r="B182" s="12" t="s">
        <v>25</v>
      </c>
      <c r="C182" s="12"/>
      <c r="D182" s="12" t="s">
        <v>1</v>
      </c>
      <c r="E182" s="12" t="s">
        <v>2</v>
      </c>
      <c r="F182" s="12" t="s">
        <v>3</v>
      </c>
      <c r="G182" s="12" t="s">
        <v>26</v>
      </c>
      <c r="H182" s="14" t="s">
        <v>27</v>
      </c>
      <c r="I182" s="14" t="s">
        <v>28</v>
      </c>
      <c r="J182" s="14" t="s">
        <v>29</v>
      </c>
      <c r="K182" s="14" t="s">
        <v>30</v>
      </c>
      <c r="L182" s="5" t="s">
        <v>31</v>
      </c>
      <c r="M182" s="15" t="s">
        <v>32</v>
      </c>
      <c r="N182" s="15" t="s">
        <v>33</v>
      </c>
      <c r="O182" s="15" t="s">
        <v>34</v>
      </c>
      <c r="P182" s="16" t="s">
        <v>35</v>
      </c>
      <c r="Q182" s="16" t="s">
        <v>36</v>
      </c>
      <c r="R182" s="16" t="s">
        <v>37</v>
      </c>
      <c r="S182" s="15" t="s">
        <v>38</v>
      </c>
      <c r="T182" s="16" t="s">
        <v>39</v>
      </c>
    </row>
    <row r="183" spans="1:20" ht="13.5" thickBot="1">
      <c r="A183" s="1" t="s">
        <v>139</v>
      </c>
      <c r="B183" s="2"/>
      <c r="C183" s="2"/>
      <c r="D183" s="2"/>
      <c r="E183" s="2"/>
      <c r="F183" s="2"/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12.75">
      <c r="A184" s="21">
        <v>67</v>
      </c>
      <c r="B184" s="110" t="s">
        <v>112</v>
      </c>
      <c r="C184" s="23">
        <v>60</v>
      </c>
      <c r="D184" s="23">
        <v>0.84</v>
      </c>
      <c r="E184" s="23">
        <v>6.02</v>
      </c>
      <c r="F184" s="23">
        <v>4.37</v>
      </c>
      <c r="G184" s="23">
        <v>75.06</v>
      </c>
      <c r="H184" s="23">
        <v>0.02</v>
      </c>
      <c r="I184" s="23">
        <v>0.01</v>
      </c>
      <c r="J184" s="23">
        <v>97.2</v>
      </c>
      <c r="K184" s="23">
        <v>0.42</v>
      </c>
      <c r="L184" s="23">
        <v>3.01</v>
      </c>
      <c r="M184" s="23">
        <v>268</v>
      </c>
      <c r="N184" s="23">
        <v>170</v>
      </c>
      <c r="O184" s="23">
        <v>16</v>
      </c>
      <c r="P184" s="23">
        <v>13</v>
      </c>
      <c r="Q184" s="23">
        <v>29</v>
      </c>
      <c r="R184" s="23">
        <v>0.6</v>
      </c>
      <c r="S184" s="23">
        <v>10.5</v>
      </c>
      <c r="T184" s="111">
        <v>0.2</v>
      </c>
    </row>
    <row r="185" spans="1:20" ht="12.75">
      <c r="A185" s="34">
        <v>88</v>
      </c>
      <c r="B185" s="35" t="s">
        <v>140</v>
      </c>
      <c r="C185" s="36">
        <v>200</v>
      </c>
      <c r="D185" s="36">
        <v>5.5</v>
      </c>
      <c r="E185" s="36">
        <v>6.9</v>
      </c>
      <c r="F185" s="36">
        <v>6.3</v>
      </c>
      <c r="G185" s="36">
        <v>114</v>
      </c>
      <c r="H185" s="36">
        <v>0.02</v>
      </c>
      <c r="I185" s="36">
        <v>0.024</v>
      </c>
      <c r="J185" s="36">
        <v>98.6</v>
      </c>
      <c r="K185" s="36">
        <v>0.44</v>
      </c>
      <c r="L185" s="36">
        <v>10.7</v>
      </c>
      <c r="M185" s="36">
        <v>95.6</v>
      </c>
      <c r="N185" s="36">
        <v>174.4</v>
      </c>
      <c r="O185" s="36">
        <v>29.6</v>
      </c>
      <c r="P185" s="60">
        <v>12.4</v>
      </c>
      <c r="Q185" s="36">
        <v>25.8</v>
      </c>
      <c r="R185" s="36">
        <v>0.46</v>
      </c>
      <c r="S185" s="36">
        <v>14.4</v>
      </c>
      <c r="T185" s="62">
        <v>0.31</v>
      </c>
    </row>
    <row r="186" spans="1:20" ht="12.75">
      <c r="A186" s="34" t="s">
        <v>97</v>
      </c>
      <c r="B186" s="47" t="s">
        <v>141</v>
      </c>
      <c r="C186" s="36">
        <v>120</v>
      </c>
      <c r="D186" s="36">
        <v>13.3</v>
      </c>
      <c r="E186" s="36">
        <v>16.46</v>
      </c>
      <c r="F186" s="36">
        <v>13.02</v>
      </c>
      <c r="G186" s="36">
        <v>262.4</v>
      </c>
      <c r="H186" s="37">
        <v>0.05</v>
      </c>
      <c r="I186" s="37">
        <v>0.12</v>
      </c>
      <c r="J186" s="37">
        <v>24.6</v>
      </c>
      <c r="K186" s="37">
        <v>5.21</v>
      </c>
      <c r="L186" s="37">
        <v>0.1</v>
      </c>
      <c r="M186" s="37">
        <v>197</v>
      </c>
      <c r="N186" s="37">
        <v>234.5</v>
      </c>
      <c r="O186" s="37">
        <v>30.9</v>
      </c>
      <c r="P186" s="60">
        <v>21.3</v>
      </c>
      <c r="Q186" s="37">
        <v>146</v>
      </c>
      <c r="R186" s="37">
        <v>2.02</v>
      </c>
      <c r="S186" s="37">
        <v>15.7</v>
      </c>
      <c r="T186" s="62">
        <v>3.2</v>
      </c>
    </row>
    <row r="187" spans="1:20" ht="12.75">
      <c r="A187" s="34">
        <v>143</v>
      </c>
      <c r="B187" s="35" t="s">
        <v>116</v>
      </c>
      <c r="C187" s="36">
        <v>150</v>
      </c>
      <c r="D187" s="36">
        <v>2.66</v>
      </c>
      <c r="E187" s="36">
        <v>16.49</v>
      </c>
      <c r="F187" s="36">
        <v>12.9</v>
      </c>
      <c r="G187" s="36">
        <v>213</v>
      </c>
      <c r="H187" s="37">
        <v>0.07</v>
      </c>
      <c r="I187" s="37">
        <v>0.08</v>
      </c>
      <c r="J187" s="37">
        <v>310.7</v>
      </c>
      <c r="K187" s="37">
        <v>1.43</v>
      </c>
      <c r="L187" s="36">
        <v>12.2</v>
      </c>
      <c r="M187" s="36">
        <v>169</v>
      </c>
      <c r="N187" s="36">
        <v>429</v>
      </c>
      <c r="O187" s="36">
        <v>56</v>
      </c>
      <c r="P187" s="60">
        <v>29</v>
      </c>
      <c r="Q187" s="37">
        <v>70</v>
      </c>
      <c r="R187" s="37">
        <v>1</v>
      </c>
      <c r="S187" s="37">
        <v>27.4</v>
      </c>
      <c r="T187" s="62">
        <v>0.6</v>
      </c>
    </row>
    <row r="188" spans="1:20" ht="12.75">
      <c r="A188" s="34">
        <v>376</v>
      </c>
      <c r="B188" s="35" t="s">
        <v>48</v>
      </c>
      <c r="C188" s="36">
        <v>200</v>
      </c>
      <c r="D188" s="36">
        <v>0.07</v>
      </c>
      <c r="E188" s="36">
        <v>0.02</v>
      </c>
      <c r="F188" s="36">
        <v>15</v>
      </c>
      <c r="G188" s="36">
        <v>60</v>
      </c>
      <c r="H188" s="37"/>
      <c r="I188" s="37">
        <v>0.01</v>
      </c>
      <c r="J188" s="37">
        <v>0.3</v>
      </c>
      <c r="K188" s="48">
        <v>0.09</v>
      </c>
      <c r="L188" s="37">
        <v>0.04</v>
      </c>
      <c r="M188" s="37">
        <v>0.7</v>
      </c>
      <c r="N188" s="49">
        <v>20.8</v>
      </c>
      <c r="O188" s="37">
        <v>4.5</v>
      </c>
      <c r="P188" s="48">
        <v>3.8</v>
      </c>
      <c r="Q188" s="37">
        <v>7.2</v>
      </c>
      <c r="R188" s="37">
        <v>0.7</v>
      </c>
      <c r="S188" s="50"/>
      <c r="T188" s="38"/>
    </row>
    <row r="189" spans="1:20" ht="13.5" thickBot="1">
      <c r="A189" s="34"/>
      <c r="B189" s="47" t="s">
        <v>49</v>
      </c>
      <c r="C189" s="36">
        <v>20</v>
      </c>
      <c r="D189" s="30">
        <v>1.12</v>
      </c>
      <c r="E189" s="30">
        <v>0.22</v>
      </c>
      <c r="F189" s="30">
        <v>9.88</v>
      </c>
      <c r="G189" s="30">
        <v>45.98</v>
      </c>
      <c r="H189" s="30">
        <v>0.06</v>
      </c>
      <c r="I189" s="30">
        <v>0.052</v>
      </c>
      <c r="J189" s="30"/>
      <c r="K189" s="30">
        <v>0.18</v>
      </c>
      <c r="L189" s="30"/>
      <c r="M189" s="30"/>
      <c r="N189" s="30"/>
      <c r="O189" s="30">
        <v>1.6</v>
      </c>
      <c r="P189" s="31">
        <v>3.94</v>
      </c>
      <c r="Q189" s="30">
        <v>4.5</v>
      </c>
      <c r="R189" s="30">
        <v>5.6</v>
      </c>
      <c r="S189" s="32"/>
      <c r="T189" s="33"/>
    </row>
    <row r="190" spans="1:20" ht="12.75">
      <c r="A190" s="123"/>
      <c r="B190" s="124" t="s">
        <v>142</v>
      </c>
      <c r="C190" s="125">
        <f aca="true" t="shared" si="20" ref="C190:T190">SUM(C184:C189)</f>
        <v>750</v>
      </c>
      <c r="D190" s="126">
        <f t="shared" si="20"/>
        <v>23.490000000000002</v>
      </c>
      <c r="E190" s="126">
        <f t="shared" si="20"/>
        <v>46.11000000000001</v>
      </c>
      <c r="F190" s="126">
        <f t="shared" si="20"/>
        <v>61.47</v>
      </c>
      <c r="G190" s="126">
        <f t="shared" si="20"/>
        <v>770.44</v>
      </c>
      <c r="H190" s="127">
        <f t="shared" si="20"/>
        <v>0.22</v>
      </c>
      <c r="I190" s="127">
        <f t="shared" si="20"/>
        <v>0.296</v>
      </c>
      <c r="J190" s="127">
        <f t="shared" si="20"/>
        <v>531.4</v>
      </c>
      <c r="K190" s="127">
        <f t="shared" si="20"/>
        <v>7.77</v>
      </c>
      <c r="L190" s="127">
        <f t="shared" si="20"/>
        <v>26.049999999999997</v>
      </c>
      <c r="M190" s="127">
        <f t="shared" si="20"/>
        <v>730.3000000000001</v>
      </c>
      <c r="N190" s="127">
        <f t="shared" si="20"/>
        <v>1028.7</v>
      </c>
      <c r="O190" s="127">
        <f t="shared" si="20"/>
        <v>138.6</v>
      </c>
      <c r="P190" s="128">
        <f t="shared" si="20"/>
        <v>83.44</v>
      </c>
      <c r="Q190" s="127">
        <f t="shared" si="20"/>
        <v>282.5</v>
      </c>
      <c r="R190" s="127">
        <f t="shared" si="20"/>
        <v>10.379999999999999</v>
      </c>
      <c r="S190" s="127">
        <f t="shared" si="20"/>
        <v>68</v>
      </c>
      <c r="T190" s="129">
        <f t="shared" si="20"/>
        <v>4.31</v>
      </c>
    </row>
    <row r="191" spans="1:20" ht="12.75">
      <c r="A191" s="35"/>
      <c r="B191" s="35" t="s">
        <v>143</v>
      </c>
      <c r="C191" s="130"/>
      <c r="D191" s="114">
        <f>D100+D108+D116+D124+D132+D144+D152+D160+D168+D190</f>
        <v>258.62</v>
      </c>
      <c r="E191" s="114">
        <f aca="true" t="shared" si="21" ref="E191:T191">E100+E108+E116+E124+E132+E144+E152+E160+E168+E190</f>
        <v>316.19</v>
      </c>
      <c r="F191" s="114">
        <f t="shared" si="21"/>
        <v>932.5500000000001</v>
      </c>
      <c r="G191" s="114">
        <f t="shared" si="21"/>
        <v>7708.030000000001</v>
      </c>
      <c r="H191" s="114">
        <f t="shared" si="21"/>
        <v>7.330999999999998</v>
      </c>
      <c r="I191" s="114">
        <f t="shared" si="21"/>
        <v>3.0900000000000003</v>
      </c>
      <c r="J191" s="114">
        <f t="shared" si="21"/>
        <v>5106.512</v>
      </c>
      <c r="K191" s="114">
        <f t="shared" si="21"/>
        <v>95.64999999999999</v>
      </c>
      <c r="L191" s="114">
        <f t="shared" si="21"/>
        <v>404.89</v>
      </c>
      <c r="M191" s="114">
        <f t="shared" si="21"/>
        <v>5989.3</v>
      </c>
      <c r="N191" s="114">
        <f t="shared" si="21"/>
        <v>12749.300000000001</v>
      </c>
      <c r="O191" s="114">
        <f t="shared" si="21"/>
        <v>1248.82</v>
      </c>
      <c r="P191" s="114">
        <f t="shared" si="21"/>
        <v>1357.95</v>
      </c>
      <c r="Q191" s="114">
        <f t="shared" si="21"/>
        <v>3570.74</v>
      </c>
      <c r="R191" s="114">
        <f t="shared" si="21"/>
        <v>111.02999999999999</v>
      </c>
      <c r="S191" s="114">
        <f t="shared" si="21"/>
        <v>737.7</v>
      </c>
      <c r="T191" s="114">
        <f t="shared" si="21"/>
        <v>114.79000000000002</v>
      </c>
    </row>
    <row r="192" spans="1:20" ht="12.75">
      <c r="A192" s="35"/>
      <c r="B192" s="48" t="s">
        <v>144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48"/>
      <c r="M192" s="48"/>
      <c r="N192" s="48"/>
      <c r="O192" s="48"/>
      <c r="P192" s="48"/>
      <c r="Q192" s="48"/>
      <c r="R192" s="48"/>
      <c r="S192" s="48"/>
      <c r="T192" s="48"/>
    </row>
    <row r="193" spans="1:20" ht="12.75">
      <c r="A193" s="35"/>
      <c r="B193" s="35" t="s">
        <v>145</v>
      </c>
      <c r="C193" s="35"/>
      <c r="D193" s="131">
        <f>D86+D191</f>
        <v>461.82</v>
      </c>
      <c r="E193" s="131">
        <f aca="true" t="shared" si="22" ref="E193:T193">E86+E191</f>
        <v>515.61</v>
      </c>
      <c r="F193" s="131">
        <f t="shared" si="22"/>
        <v>1730.9700000000003</v>
      </c>
      <c r="G193" s="131">
        <f t="shared" si="22"/>
        <v>13531.119999999999</v>
      </c>
      <c r="H193" s="131">
        <f t="shared" si="22"/>
        <v>9.379999999999997</v>
      </c>
      <c r="I193" s="131">
        <f t="shared" si="22"/>
        <v>7.063000000000001</v>
      </c>
      <c r="J193" s="131">
        <f t="shared" si="22"/>
        <v>8270.692</v>
      </c>
      <c r="K193" s="131">
        <f t="shared" si="22"/>
        <v>143.68</v>
      </c>
      <c r="L193" s="131">
        <f t="shared" si="22"/>
        <v>471.41999999999996</v>
      </c>
      <c r="M193" s="131">
        <f t="shared" si="22"/>
        <v>11619.3</v>
      </c>
      <c r="N193" s="131">
        <f t="shared" si="22"/>
        <v>18370.5</v>
      </c>
      <c r="O193" s="131">
        <f t="shared" si="22"/>
        <v>3955.66</v>
      </c>
      <c r="P193" s="131">
        <f t="shared" si="22"/>
        <v>2236.73</v>
      </c>
      <c r="Q193" s="131">
        <f t="shared" si="22"/>
        <v>7016.24</v>
      </c>
      <c r="R193" s="131">
        <f t="shared" si="22"/>
        <v>178.76999999999998</v>
      </c>
      <c r="S193" s="131">
        <f t="shared" si="22"/>
        <v>1210.1000000000001</v>
      </c>
      <c r="T193" s="131">
        <f t="shared" si="22"/>
        <v>292.49</v>
      </c>
    </row>
    <row r="194" spans="1:20" ht="12.75">
      <c r="A194" s="2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12.75">
      <c r="A195" s="2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12.75">
      <c r="A196" s="2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12.75">
      <c r="A197" s="2"/>
      <c r="B197" s="74"/>
      <c r="C197" s="74"/>
      <c r="D197" s="18"/>
      <c r="E197" s="18"/>
      <c r="F197" s="132"/>
      <c r="G197" s="18"/>
      <c r="H197" s="74"/>
      <c r="I197" s="74"/>
      <c r="J197" s="74"/>
      <c r="K197" s="18"/>
      <c r="L197" s="3"/>
      <c r="M197" s="3"/>
      <c r="N197" s="3"/>
      <c r="O197" s="3"/>
      <c r="P197" s="3"/>
      <c r="Q197" s="3"/>
      <c r="R197" s="3"/>
      <c r="S197" s="3"/>
      <c r="T197" s="3"/>
    </row>
  </sheetData>
  <sheetProtection/>
  <printOptions/>
  <pageMargins left="0" right="0.11811023622047245" top="0.15748031496062992" bottom="0.1574803149606299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Наталья</cp:lastModifiedBy>
  <cp:lastPrinted>2024-06-11T08:04:09Z</cp:lastPrinted>
  <dcterms:created xsi:type="dcterms:W3CDTF">2021-01-26T10:20:06Z</dcterms:created>
  <dcterms:modified xsi:type="dcterms:W3CDTF">2024-06-14T15:03:55Z</dcterms:modified>
  <cp:category/>
  <cp:version/>
  <cp:contentType/>
  <cp:contentStatus/>
</cp:coreProperties>
</file>